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66-4\66-4-K\01_Grundstücksentwässerung\02_Dokumentenmanagement\"/>
    </mc:Choice>
  </mc:AlternateContent>
  <bookViews>
    <workbookView xWindow="0" yWindow="0" windowWidth="28800" windowHeight="13500" tabRatio="723"/>
  </bookViews>
  <sheets>
    <sheet name="Anhang 1" sheetId="1" r:id="rId1"/>
    <sheet name="Anhang 2" sheetId="2" r:id="rId2"/>
    <sheet name="Anhang 2 (Bestand)" sheetId="8" r:id="rId3"/>
    <sheet name="Anhang 3" sheetId="3" r:id="rId4"/>
    <sheet name="Anhang 3 (Bestand)" sheetId="9" r:id="rId5"/>
    <sheet name="Anhang 4" sheetId="4" r:id="rId6"/>
    <sheet name="Überflutungsnachweis" sheetId="5" r:id="rId7"/>
    <sheet name="Überflutung (Versickerung)" sheetId="10" r:id="rId8"/>
    <sheet name="Au Cm" sheetId="6" r:id="rId9"/>
  </sheets>
  <definedNames>
    <definedName name="_xlnm.Print_Area" localSheetId="6">Überflutungsnachweis!$A$1:$M$59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6" l="1"/>
  <c r="E21" i="4" l="1"/>
  <c r="D31" i="8" l="1"/>
  <c r="D47" i="2"/>
  <c r="D31" i="2"/>
  <c r="D48" i="2" l="1"/>
  <c r="F7" i="9"/>
  <c r="C24" i="9"/>
  <c r="E24" i="9"/>
  <c r="I24" i="9"/>
  <c r="E44" i="9"/>
  <c r="W29" i="9" l="1"/>
  <c r="W27" i="9"/>
  <c r="W26" i="9"/>
  <c r="W25" i="9"/>
  <c r="W24" i="9"/>
  <c r="W23" i="9"/>
  <c r="W22" i="9"/>
  <c r="W21" i="9"/>
  <c r="W20" i="9"/>
  <c r="W31" i="9"/>
  <c r="V31" i="9"/>
  <c r="V29" i="9"/>
  <c r="V27" i="9"/>
  <c r="V26" i="9"/>
  <c r="V25" i="9"/>
  <c r="V24" i="9"/>
  <c r="V23" i="9"/>
  <c r="V22" i="9"/>
  <c r="V21" i="9"/>
  <c r="V20" i="9"/>
  <c r="V19" i="9"/>
  <c r="R20" i="9"/>
  <c r="Q23" i="9"/>
  <c r="Q22" i="9"/>
  <c r="Q21" i="9"/>
  <c r="R31" i="9"/>
  <c r="R29" i="9"/>
  <c r="R27" i="9"/>
  <c r="R26" i="9"/>
  <c r="R25" i="9"/>
  <c r="R24" i="9"/>
  <c r="R23" i="9"/>
  <c r="R22" i="9"/>
  <c r="R21" i="9"/>
  <c r="Q31" i="9"/>
  <c r="Q29" i="9"/>
  <c r="Q27" i="9"/>
  <c r="Q26" i="9"/>
  <c r="Q25" i="9"/>
  <c r="Q24" i="9"/>
  <c r="Q20" i="9"/>
  <c r="R31" i="5"/>
  <c r="W29" i="5"/>
  <c r="W31" i="5"/>
  <c r="V31" i="5"/>
  <c r="R29" i="5"/>
  <c r="Q31" i="5"/>
  <c r="W16" i="9" l="1"/>
  <c r="U7" i="9" s="1"/>
  <c r="R16" i="9"/>
  <c r="S7" i="9" s="1"/>
  <c r="C38" i="10"/>
  <c r="D9" i="8"/>
  <c r="E73" i="10"/>
  <c r="E59" i="5"/>
  <c r="E48" i="4"/>
  <c r="E46" i="3"/>
  <c r="C50" i="8"/>
  <c r="C50" i="2"/>
  <c r="K19" i="9" l="1"/>
  <c r="P21" i="9" s="1"/>
  <c r="V19" i="5"/>
  <c r="W27" i="5"/>
  <c r="W26" i="5"/>
  <c r="W25" i="5"/>
  <c r="W24" i="5"/>
  <c r="W23" i="5"/>
  <c r="W22" i="5"/>
  <c r="W21" i="5"/>
  <c r="W20" i="5"/>
  <c r="V22" i="5"/>
  <c r="V20" i="5"/>
  <c r="V21" i="5"/>
  <c r="V29" i="5"/>
  <c r="V27" i="5"/>
  <c r="V26" i="5"/>
  <c r="V25" i="5"/>
  <c r="V24" i="5"/>
  <c r="V23" i="5"/>
  <c r="Q22" i="5"/>
  <c r="R22" i="5"/>
  <c r="Q29" i="5"/>
  <c r="R27" i="5"/>
  <c r="R26" i="5"/>
  <c r="R25" i="5"/>
  <c r="R24" i="5"/>
  <c r="R23" i="5"/>
  <c r="R21" i="5"/>
  <c r="Q27" i="5"/>
  <c r="R20" i="5"/>
  <c r="Q26" i="5"/>
  <c r="Q25" i="5"/>
  <c r="Q24" i="5"/>
  <c r="Q23" i="5"/>
  <c r="Q21" i="5"/>
  <c r="Q20" i="5"/>
  <c r="W16" i="5" l="1"/>
  <c r="U7" i="5" s="1"/>
  <c r="R16" i="5"/>
  <c r="S7" i="5" s="1"/>
  <c r="D37" i="6"/>
  <c r="D35" i="6"/>
  <c r="D34" i="6"/>
  <c r="J22" i="5" l="1"/>
  <c r="H37" i="2"/>
  <c r="H35" i="2"/>
  <c r="C40" i="10" l="1"/>
  <c r="E67" i="10" l="1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F7" i="10"/>
  <c r="D47" i="8" l="1"/>
  <c r="H46" i="8"/>
  <c r="H45" i="8"/>
  <c r="H43" i="8"/>
  <c r="H42" i="8"/>
  <c r="H41" i="8"/>
  <c r="H40" i="8"/>
  <c r="H39" i="8"/>
  <c r="H38" i="8"/>
  <c r="H37" i="8"/>
  <c r="H36" i="8"/>
  <c r="H35" i="8"/>
  <c r="H34" i="8"/>
  <c r="H33" i="8"/>
  <c r="H30" i="8"/>
  <c r="H29" i="8"/>
  <c r="H28" i="8"/>
  <c r="H27" i="8"/>
  <c r="H25" i="8"/>
  <c r="H24" i="8"/>
  <c r="H23" i="8"/>
  <c r="H21" i="8"/>
  <c r="H20" i="8"/>
  <c r="C7" i="8"/>
  <c r="H47" i="8" l="1"/>
  <c r="D48" i="8"/>
  <c r="H31" i="8"/>
  <c r="K24" i="9" s="1"/>
  <c r="C26" i="9" s="1"/>
  <c r="P22" i="9" s="1"/>
  <c r="C29" i="9" s="1"/>
  <c r="I32" i="4" s="1"/>
  <c r="H48" i="8" l="1"/>
  <c r="D9" i="6"/>
  <c r="H30" i="2"/>
  <c r="D33" i="6"/>
  <c r="H33" i="6" s="1"/>
  <c r="H34" i="6"/>
  <c r="H35" i="6"/>
  <c r="D36" i="6"/>
  <c r="H36" i="6" s="1"/>
  <c r="H37" i="6"/>
  <c r="D38" i="6"/>
  <c r="H38" i="6" s="1"/>
  <c r="D39" i="6"/>
  <c r="H39" i="6" s="1"/>
  <c r="D40" i="6"/>
  <c r="H40" i="6" s="1"/>
  <c r="D41" i="6"/>
  <c r="H41" i="6" s="1"/>
  <c r="D42" i="6"/>
  <c r="H42" i="6" s="1"/>
  <c r="D43" i="6"/>
  <c r="H43" i="6" s="1"/>
  <c r="H45" i="6"/>
  <c r="H46" i="6"/>
  <c r="H20" i="6"/>
  <c r="D21" i="6"/>
  <c r="H21" i="6" s="1"/>
  <c r="D23" i="6"/>
  <c r="H23" i="6" s="1"/>
  <c r="D24" i="6"/>
  <c r="H24" i="6" s="1"/>
  <c r="D25" i="6"/>
  <c r="H25" i="6" s="1"/>
  <c r="D27" i="6"/>
  <c r="H27" i="6" s="1"/>
  <c r="D28" i="6"/>
  <c r="H28" i="6" s="1"/>
  <c r="D29" i="6"/>
  <c r="H29" i="6" s="1"/>
  <c r="D30" i="6"/>
  <c r="H30" i="6" s="1"/>
  <c r="C7" i="6"/>
  <c r="H31" i="6" l="1"/>
  <c r="D47" i="6"/>
  <c r="D31" i="6"/>
  <c r="H47" i="6"/>
  <c r="H48" i="6" l="1"/>
  <c r="D48" i="6"/>
  <c r="C16" i="5" l="1"/>
  <c r="I27" i="5"/>
  <c r="I26" i="5"/>
  <c r="I25" i="5"/>
  <c r="I56" i="5"/>
  <c r="I48" i="5"/>
  <c r="I40" i="5"/>
  <c r="I54" i="5"/>
  <c r="I46" i="5"/>
  <c r="I53" i="5"/>
  <c r="I44" i="5"/>
  <c r="I43" i="5"/>
  <c r="I49" i="5"/>
  <c r="I55" i="5"/>
  <c r="I47" i="5"/>
  <c r="I45" i="5"/>
  <c r="I52" i="5"/>
  <c r="I51" i="5"/>
  <c r="I42" i="5"/>
  <c r="I57" i="5"/>
  <c r="I41" i="5"/>
  <c r="I50" i="5"/>
  <c r="F7" i="5"/>
  <c r="C7" i="2" l="1"/>
  <c r="F7" i="4"/>
  <c r="F7" i="3"/>
  <c r="H46" i="2" l="1"/>
  <c r="H45" i="2"/>
  <c r="H43" i="2"/>
  <c r="H42" i="2"/>
  <c r="H41" i="2"/>
  <c r="H40" i="2"/>
  <c r="H39" i="2"/>
  <c r="H38" i="2"/>
  <c r="H36" i="2"/>
  <c r="H34" i="2"/>
  <c r="H33" i="2"/>
  <c r="H29" i="2"/>
  <c r="H28" i="2"/>
  <c r="H27" i="2"/>
  <c r="H25" i="2"/>
  <c r="H24" i="2"/>
  <c r="H23" i="2"/>
  <c r="H21" i="2"/>
  <c r="H20" i="2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I24" i="3"/>
  <c r="C24" i="3"/>
  <c r="H14" i="1"/>
  <c r="H32" i="1" l="1"/>
  <c r="H40" i="1" s="1"/>
  <c r="H43" i="1" s="1"/>
  <c r="H31" i="2"/>
  <c r="H47" i="2"/>
  <c r="C29" i="5" l="1"/>
  <c r="E24" i="3"/>
  <c r="K24" i="3"/>
  <c r="H48" i="2"/>
  <c r="C36" i="10" s="1"/>
  <c r="I56" i="10" l="1"/>
  <c r="I63" i="10"/>
  <c r="I59" i="10"/>
  <c r="I52" i="10"/>
  <c r="I64" i="10"/>
  <c r="I67" i="10"/>
  <c r="I60" i="10"/>
  <c r="I57" i="10"/>
  <c r="I53" i="10"/>
  <c r="I65" i="10"/>
  <c r="I61" i="10"/>
  <c r="I50" i="10"/>
  <c r="I54" i="10"/>
  <c r="I58" i="10"/>
  <c r="I62" i="10"/>
  <c r="I66" i="10"/>
  <c r="I55" i="10"/>
  <c r="I51" i="10"/>
  <c r="C26" i="3"/>
  <c r="I30" i="4"/>
  <c r="I36" i="4" s="1"/>
  <c r="I38" i="4" l="1"/>
  <c r="I40" i="4"/>
  <c r="I37" i="4"/>
  <c r="I39" i="4"/>
  <c r="C37" i="5" l="1"/>
  <c r="C27" i="4"/>
  <c r="C47" i="10"/>
</calcChain>
</file>

<file path=xl/comments1.xml><?xml version="1.0" encoding="utf-8"?>
<comments xmlns="http://schemas.openxmlformats.org/spreadsheetml/2006/main">
  <authors>
    <author>Sylvia Kannen</author>
  </authors>
  <commentList>
    <comment ref="C19" authorId="0" shapeId="0">
      <text>
        <r>
          <rPr>
            <b/>
            <sz val="9"/>
            <color indexed="81"/>
            <rFont val="Segoe UI"/>
            <family val="2"/>
          </rPr>
          <t>Größe der Grundstücks-anschlussleitung wählen:</t>
        </r>
        <r>
          <rPr>
            <sz val="9"/>
            <color indexed="81"/>
            <rFont val="Segoe UI"/>
            <family val="2"/>
          </rPr>
          <t xml:space="preserve">
DN 150
DN 200</t>
        </r>
      </text>
    </comment>
    <comment ref="G19" authorId="0" shapeId="0">
      <text>
        <r>
          <rPr>
            <b/>
            <sz val="9"/>
            <color indexed="81"/>
            <rFont val="Segoe UI"/>
            <family val="2"/>
          </rPr>
          <t>Gefälle in % angeben:
Gefälle ist dabei immer abzurunden!</t>
        </r>
        <r>
          <rPr>
            <sz val="9"/>
            <color indexed="81"/>
            <rFont val="Segoe UI"/>
            <family val="2"/>
          </rPr>
          <t xml:space="preserve">
0,2
0,3
0,4
0,5
0,6
0,7
0,8
0,9
1,0
1,1
1,2
1,3
1,4
1,5
2,0
2,5
3,0
3,5
4,5
5,0</t>
        </r>
      </text>
    </comment>
    <comment ref="A29" authorId="0" shapeId="0">
      <text>
        <r>
          <rPr>
            <b/>
            <sz val="9"/>
            <color indexed="81"/>
            <rFont val="Segoe UI"/>
            <family val="2"/>
          </rPr>
          <t>angesetzt wird die geringere Abflussmenge von QDr,rechnerisch und Qvoll, d.h. dass der max Druchfluss der Grundstücksanschlussleitung angesetzt werden kann</t>
        </r>
      </text>
    </comment>
  </commentList>
</comments>
</file>

<file path=xl/comments2.xml><?xml version="1.0" encoding="utf-8"?>
<comments xmlns="http://schemas.openxmlformats.org/spreadsheetml/2006/main">
  <authors>
    <author>Sylvia Kannen</author>
  </authors>
  <commentList>
    <comment ref="C22" authorId="0" shapeId="0">
      <text>
        <r>
          <rPr>
            <b/>
            <sz val="9"/>
            <color indexed="81"/>
            <rFont val="Segoe UI"/>
            <family val="2"/>
          </rPr>
          <t>Größe der Grundstücks-anschlussleitung wählen:</t>
        </r>
        <r>
          <rPr>
            <sz val="9"/>
            <color indexed="81"/>
            <rFont val="Segoe UI"/>
            <family val="2"/>
          </rPr>
          <t xml:space="preserve">
DN 150
DN 200</t>
        </r>
      </text>
    </comment>
    <comment ref="F22" authorId="0" shapeId="0">
      <text>
        <r>
          <rPr>
            <b/>
            <sz val="9"/>
            <color indexed="81"/>
            <rFont val="Segoe UI"/>
            <family val="2"/>
          </rPr>
          <t>Gefälle in % angeben:
Gefälle ist dabei immer abzurunden!</t>
        </r>
        <r>
          <rPr>
            <sz val="9"/>
            <color indexed="81"/>
            <rFont val="Segoe UI"/>
            <family val="2"/>
          </rPr>
          <t xml:space="preserve">
0,2
0,3
0,4
0,5
0,6
0,7
0,8
0,9
1,0
1,1
1,2
1,3
1,4
1,5
2,0
2,5
3,0
3,5
4,5
5,0</t>
        </r>
      </text>
    </comment>
  </commentList>
</comments>
</file>

<file path=xl/comments3.xml><?xml version="1.0" encoding="utf-8"?>
<comments xmlns="http://schemas.openxmlformats.org/spreadsheetml/2006/main">
  <authors>
    <author>Sylvia Kannen</author>
  </authors>
  <commentList>
    <comment ref="C36" authorId="0" shapeId="0">
      <text>
        <r>
          <rPr>
            <b/>
            <sz val="9"/>
            <color indexed="81"/>
            <rFont val="Segoe UI"/>
            <family val="2"/>
          </rPr>
          <t>Au - abflusswirksame Fläche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Segoe UI"/>
            <family val="2"/>
          </rPr>
          <t>Grundfläche der Versickerungsanlage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8" authorId="0" shapeId="0">
      <text>
        <r>
          <rPr>
            <b/>
            <sz val="9"/>
            <color indexed="81"/>
            <rFont val="Segoe UI"/>
            <family val="2"/>
          </rPr>
          <t>Volumen der Versickerungsanlage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0" authorId="0" shapeId="0">
      <text>
        <r>
          <rPr>
            <b/>
            <sz val="9"/>
            <color indexed="81"/>
            <rFont val="Segoe UI"/>
            <family val="2"/>
          </rPr>
          <t xml:space="preserve">kf-Wert als Zahl eingeben:
</t>
        </r>
        <r>
          <rPr>
            <sz val="9"/>
            <color indexed="81"/>
            <rFont val="Segoe UI"/>
            <family val="2"/>
          </rPr>
          <t>z.B.  7 x 10 -5 entspricht
0,00007</t>
        </r>
      </text>
    </comment>
  </commentList>
</comments>
</file>

<file path=xl/sharedStrings.xml><?xml version="1.0" encoding="utf-8"?>
<sst xmlns="http://schemas.openxmlformats.org/spreadsheetml/2006/main" count="616" uniqueCount="197">
  <si>
    <t>Stadt Bottrop
FB Tiefbau (66)
Osterfelder Str. 9b
46236 Bottrop</t>
  </si>
  <si>
    <t>Ansprechpartner für Rückfragen zur Entwässerung:
FB Tiefbau - Abteilung 66/4
- Betrieb und Unterhaltung-</t>
  </si>
  <si>
    <t>Entwässerungsgegenstand</t>
  </si>
  <si>
    <t>Anzahl</t>
  </si>
  <si>
    <t>x</t>
  </si>
  <si>
    <t>=</t>
  </si>
  <si>
    <t>Teilsumme</t>
  </si>
  <si>
    <t>Waschbecken, Bidet</t>
  </si>
  <si>
    <t>Anschlusswert DU
in [l/s]</t>
  </si>
  <si>
    <t>Dusche ohne Stöpsel</t>
  </si>
  <si>
    <t>Badewanne, Dusche mit Stöpsel</t>
  </si>
  <si>
    <t>Einzelurinal mit Spülkasten</t>
  </si>
  <si>
    <t>Einzelurinal mit Druckspüler</t>
  </si>
  <si>
    <t>Standurinal</t>
  </si>
  <si>
    <t>Urinal ohne Wasserspülung</t>
  </si>
  <si>
    <t>Küchenspüle und Geschirrspülmaschine
mit gemeinsamen Geruchsverschluß</t>
  </si>
  <si>
    <t xml:space="preserve">Küchenspüle, Ausgussbecken,
Geschirrspüler, </t>
  </si>
  <si>
    <t>Waschmaschine bis 12 kg</t>
  </si>
  <si>
    <t>WC mit 4,0/4,5 l Spülkasten</t>
  </si>
  <si>
    <t>WC mit 6,0 l Spülkasten / Druckspüler</t>
  </si>
  <si>
    <t>WC mit 7,5 l Spülkasten / Druckspüler</t>
  </si>
  <si>
    <t>WC mit 9,0 l Spülkasten / Druckspüler</t>
  </si>
  <si>
    <t>Bodenablauf DN 50</t>
  </si>
  <si>
    <t>Bodenablauf DN 70</t>
  </si>
  <si>
    <t>Bodenablauf DN 100</t>
  </si>
  <si>
    <t>Gesamtanschlusswert</t>
  </si>
  <si>
    <r>
      <t>∑</t>
    </r>
    <r>
      <rPr>
        <b/>
        <sz val="9.9"/>
        <color theme="1"/>
        <rFont val="Calibri"/>
        <family val="2"/>
      </rPr>
      <t>DU</t>
    </r>
  </si>
  <si>
    <t>Abflusskennzahl (K)</t>
  </si>
  <si>
    <t>K</t>
  </si>
  <si>
    <t>Unregelmäßige Benutzung, z.B. in Wohnhäusern, Altersheimen, Pensionen, Büros</t>
  </si>
  <si>
    <t>Regelmäßige Benutzung, z.B. in Krankenhäusern, Schulen, Restaurants, Hotels</t>
  </si>
  <si>
    <t>Häufige Benutzung, z.B., in öffentlichen Toiletten und/oder Duschen</t>
  </si>
  <si>
    <t>Gewählte Kennzahl</t>
  </si>
  <si>
    <r>
      <t>Q</t>
    </r>
    <r>
      <rPr>
        <vertAlign val="subscript"/>
        <sz val="11"/>
        <color theme="1"/>
        <rFont val="Calibri"/>
        <family val="2"/>
        <scheme val="minor"/>
      </rPr>
      <t>ww</t>
    </r>
  </si>
  <si>
    <r>
      <t>Q</t>
    </r>
    <r>
      <rPr>
        <vertAlign val="subscript"/>
        <sz val="11"/>
        <color theme="1"/>
        <rFont val="Calibri"/>
        <family val="2"/>
        <scheme val="minor"/>
      </rPr>
      <t>c</t>
    </r>
  </si>
  <si>
    <r>
      <t>Q</t>
    </r>
    <r>
      <rPr>
        <vertAlign val="subscript"/>
        <sz val="11"/>
        <color theme="1"/>
        <rFont val="Calibri"/>
        <family val="2"/>
        <scheme val="minor"/>
      </rPr>
      <t>p</t>
    </r>
  </si>
  <si>
    <r>
      <t>Q</t>
    </r>
    <r>
      <rPr>
        <vertAlign val="subscript"/>
        <sz val="11"/>
        <color theme="1"/>
        <rFont val="Calibri"/>
        <family val="2"/>
        <scheme val="minor"/>
      </rPr>
      <t>tot</t>
    </r>
  </si>
  <si>
    <t>Schmutzwasserabfluss</t>
  </si>
  <si>
    <r>
      <t xml:space="preserve">K </t>
    </r>
    <r>
      <rPr>
        <sz val="11"/>
        <color theme="1"/>
        <rFont val="Calibri"/>
        <family val="2"/>
      </rPr>
      <t xml:space="preserve">∙√ ∑ </t>
    </r>
    <r>
      <rPr>
        <sz val="9.9"/>
        <color theme="1"/>
        <rFont val="Calibri"/>
        <family val="2"/>
      </rPr>
      <t>DU</t>
    </r>
  </si>
  <si>
    <t>l/s</t>
  </si>
  <si>
    <t>Dauerabfluss</t>
  </si>
  <si>
    <t>Pumpenförderstrom</t>
  </si>
  <si>
    <r>
      <t>Q</t>
    </r>
    <r>
      <rPr>
        <vertAlign val="subscript"/>
        <sz val="11"/>
        <color theme="1"/>
        <rFont val="Calibri"/>
        <family val="2"/>
        <scheme val="minor"/>
      </rPr>
      <t>ww</t>
    </r>
    <r>
      <rPr>
        <sz val="11"/>
        <color theme="1"/>
        <rFont val="Calibri"/>
        <family val="2"/>
        <scheme val="minor"/>
      </rPr>
      <t xml:space="preserve"> + Q</t>
    </r>
    <r>
      <rPr>
        <vertAlign val="sub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+ Q</t>
    </r>
    <r>
      <rPr>
        <vertAlign val="subscript"/>
        <sz val="11"/>
        <color theme="1"/>
        <rFont val="Calibri"/>
        <family val="2"/>
        <scheme val="minor"/>
      </rPr>
      <t>p</t>
    </r>
  </si>
  <si>
    <t>Anhang 1</t>
  </si>
  <si>
    <t xml:space="preserve">Ermittlung der Schmutzwassermengen am Übergabeschacht </t>
  </si>
  <si>
    <t>nach DIN-EN 12056-2 in Verbindung mit DIN 1986-100:2016-12</t>
  </si>
  <si>
    <t>Anhang 2</t>
  </si>
  <si>
    <t xml:space="preserve">Ermittlung der Regenwassermengen </t>
  </si>
  <si>
    <t>nach DIN-EN 12056-3 in Verbindung mit DIN 1986-100:2016-12</t>
  </si>
  <si>
    <t>Art der Fläche</t>
  </si>
  <si>
    <t>Schrägdach</t>
  </si>
  <si>
    <t>Metall, Glas, Schiefer, Faserzement</t>
  </si>
  <si>
    <t>Ziegel, Abdichtungsbahnen</t>
  </si>
  <si>
    <t>Flachdach (Neigung bis 3° oder 5%)</t>
  </si>
  <si>
    <t>Metall, Glas, Faserzement</t>
  </si>
  <si>
    <t>Abdichtungsbahnen</t>
  </si>
  <si>
    <t>Kiesschüttung</t>
  </si>
  <si>
    <t>Begrünte Dachflächen</t>
  </si>
  <si>
    <t>Extensivbegrünung (&gt; 5°)</t>
  </si>
  <si>
    <t>Intensivbegrünung ab 30 cm (≤5°)</t>
  </si>
  <si>
    <t>Extensivbegrünung ab 10 cm (≤5°)</t>
  </si>
  <si>
    <t>Extensivbegrünung unter 10 cm (≤5°)</t>
  </si>
  <si>
    <t>Betonflächen, Schwarzdecken (Asphalt)</t>
  </si>
  <si>
    <t>Pflaster mit Fugenverguss</t>
  </si>
  <si>
    <t>Rampen mit Neigung zum Gebäude</t>
  </si>
  <si>
    <t>Pflaster in Sand/Schlacke, Plattenflächen</t>
  </si>
  <si>
    <t>Pflaster mit Fugenanteil &gt; 15%</t>
  </si>
  <si>
    <t>Fester Kiesbelag</t>
  </si>
  <si>
    <t>Wassergebundene Flächen</t>
  </si>
  <si>
    <t>Lockerer Kiesbelag, Schotterrasen</t>
  </si>
  <si>
    <t>Verbundsteine mit Sickerfugen, Sickersteine</t>
  </si>
  <si>
    <t xml:space="preserve">Rasengittersteine mit häufiger Belastung </t>
  </si>
  <si>
    <t>Rasengittersteine mit seltener Belastung</t>
  </si>
  <si>
    <t>Parkanlagen, Rasenflächen</t>
  </si>
  <si>
    <t>Flaches Gelände</t>
  </si>
  <si>
    <t>Steiles Gelände</t>
  </si>
  <si>
    <t>Anhang 3</t>
  </si>
  <si>
    <r>
      <t xml:space="preserve">Ermittlung der Niederschlagswassermengen am Übergabeschacht </t>
    </r>
    <r>
      <rPr>
        <b/>
        <sz val="11"/>
        <color theme="1"/>
        <rFont val="Calibri"/>
        <family val="2"/>
        <scheme val="minor"/>
      </rPr>
      <t>ohne Rückhaltung</t>
    </r>
  </si>
  <si>
    <t xml:space="preserve">nach DIN-EN 12056-3 in Verbindung mit DIN 1986-100:2016-12 </t>
  </si>
  <si>
    <t>(für Grundstücke mit einer befestigten Fläche bis ca. 60 ha AE,b oder 15 min Fließzeit)</t>
  </si>
  <si>
    <t>Maßgebende Berechnungsregenspenden für Bottrop:</t>
  </si>
  <si>
    <r>
      <t>Q</t>
    </r>
    <r>
      <rPr>
        <vertAlign val="subscript"/>
        <sz val="11"/>
        <color theme="1"/>
        <rFont val="Calibri"/>
        <family val="2"/>
        <scheme val="minor"/>
      </rPr>
      <t>r</t>
    </r>
  </si>
  <si>
    <r>
      <t>r</t>
    </r>
    <r>
      <rPr>
        <vertAlign val="subscript"/>
        <sz val="11"/>
        <color theme="1"/>
        <rFont val="Calibri"/>
        <family val="2"/>
        <scheme val="minor"/>
      </rPr>
      <t>5/2</t>
    </r>
  </si>
  <si>
    <t>/</t>
  </si>
  <si>
    <t>+</t>
  </si>
  <si>
    <r>
      <t>r</t>
    </r>
    <r>
      <rPr>
        <vertAlign val="subscript"/>
        <sz val="11"/>
        <color theme="1"/>
        <rFont val="Calibri"/>
        <family val="2"/>
        <scheme val="minor"/>
      </rPr>
      <t>5/5</t>
    </r>
  </si>
  <si>
    <t>[l/s*ha]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</si>
  <si>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</si>
  <si>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[m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</si>
  <si>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>Grundstücksfläche</t>
  </si>
  <si>
    <t>Dachfläche</t>
  </si>
  <si>
    <t>ermitteln!</t>
  </si>
  <si>
    <t>Der Berechnung ist ein Lageplan mit der Darstellung der Teilflächen und den Abflussbeiwerten</t>
  </si>
  <si>
    <t>beizufügen!</t>
  </si>
  <si>
    <t>Anhang 4</t>
  </si>
  <si>
    <t xml:space="preserve">Ermittlung der Niederschlagswassermengen nach DIN-EN 12056-3 in Verbindung mit </t>
  </si>
  <si>
    <t xml:space="preserve">DIN 1986-100:2016-12 </t>
  </si>
  <si>
    <t>Ermittlung von Rückhaltevolumen, bedingt durch eine Einleitbeschränkung von Niederschlagswasser</t>
  </si>
  <si>
    <t xml:space="preserve">(Berechnung für Grundstücke mit einer befestigten Fläche bis ca. 60 ha AE,b oder 15 min Fließzeit </t>
  </si>
  <si>
    <t>nach dem einfachen Verfahren gem. DWA-A 117)</t>
  </si>
  <si>
    <t>Maßgebender Drosselabfluß für Bottrop:</t>
  </si>
  <si>
    <t>(Gleichung 22)</t>
  </si>
  <si>
    <r>
      <t>Q</t>
    </r>
    <r>
      <rPr>
        <vertAlign val="subscript"/>
        <sz val="11"/>
        <color theme="1"/>
        <rFont val="Calibri"/>
        <family val="2"/>
        <scheme val="minor"/>
      </rPr>
      <t>Dr</t>
    </r>
  </si>
  <si>
    <r>
      <t>V</t>
    </r>
    <r>
      <rPr>
        <vertAlign val="subscript"/>
        <sz val="11"/>
        <color theme="1"/>
        <rFont val="Calibri"/>
        <family val="2"/>
        <scheme val="minor"/>
      </rPr>
      <t>RRR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</si>
  <si>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</si>
  <si>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Mit</t>
  </si>
  <si>
    <t>Zuschlagfaktor – mittleres Risikomaß</t>
  </si>
  <si>
    <t>Vorgegebener Drosselabfluß</t>
  </si>
  <si>
    <t>Dimensionierungsfaktor zur Umrechnung</t>
  </si>
  <si>
    <r>
      <t>f</t>
    </r>
    <r>
      <rPr>
        <vertAlign val="subscript"/>
        <sz val="11"/>
        <color theme="1"/>
        <rFont val="Calibri"/>
        <family val="2"/>
        <scheme val="minor"/>
      </rPr>
      <t>z</t>
    </r>
  </si>
  <si>
    <r>
      <t>Maßgebende Fläche berechnet mit C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:</t>
    </r>
  </si>
  <si>
    <t>Objekt:</t>
  </si>
  <si>
    <t>Ermittlung der abflusswirksamen Fläche</t>
  </si>
  <si>
    <t>Befestigte Fläche A
[m²]</t>
  </si>
  <si>
    <r>
      <t>Dachflächen - F</t>
    </r>
    <r>
      <rPr>
        <b/>
        <vertAlign val="subscript"/>
        <sz val="11"/>
        <color theme="1"/>
        <rFont val="Calibri"/>
        <family val="2"/>
        <scheme val="minor"/>
      </rPr>
      <t>D</t>
    </r>
  </si>
  <si>
    <r>
      <t>Flächen außerhalb von Gebäuden - F</t>
    </r>
    <r>
      <rPr>
        <b/>
        <vertAlign val="subscript"/>
        <sz val="11"/>
        <color theme="1"/>
        <rFont val="Calibri"/>
        <family val="2"/>
        <scheme val="minor"/>
      </rPr>
      <t>aG</t>
    </r>
  </si>
  <si>
    <r>
      <t>∑ A</t>
    </r>
    <r>
      <rPr>
        <b/>
        <vertAlign val="subscript"/>
        <sz val="11"/>
        <color theme="1"/>
        <rFont val="Calibri"/>
        <family val="2"/>
      </rPr>
      <t>U,FD</t>
    </r>
  </si>
  <si>
    <r>
      <t>∑</t>
    </r>
    <r>
      <rPr>
        <b/>
        <sz val="9.9"/>
        <color theme="1"/>
        <rFont val="Calibri"/>
        <family val="2"/>
      </rPr>
      <t xml:space="preserve"> A</t>
    </r>
    <r>
      <rPr>
        <b/>
        <vertAlign val="subscript"/>
        <sz val="9.9"/>
        <color theme="1"/>
        <rFont val="Calibri"/>
        <family val="2"/>
      </rPr>
      <t>FD</t>
    </r>
  </si>
  <si>
    <r>
      <t>∑</t>
    </r>
    <r>
      <rPr>
        <b/>
        <sz val="9.9"/>
        <color theme="1"/>
        <rFont val="Calibri"/>
        <family val="2"/>
      </rPr>
      <t xml:space="preserve"> A</t>
    </r>
    <r>
      <rPr>
        <b/>
        <vertAlign val="subscript"/>
        <sz val="9.9"/>
        <color theme="1"/>
        <rFont val="Calibri"/>
        <family val="2"/>
      </rPr>
      <t>FaG</t>
    </r>
  </si>
  <si>
    <r>
      <t>∑ A</t>
    </r>
    <r>
      <rPr>
        <b/>
        <vertAlign val="subscript"/>
        <sz val="11"/>
        <color theme="1"/>
        <rFont val="Calibri"/>
        <family val="2"/>
      </rPr>
      <t>U,FaG</t>
    </r>
  </si>
  <si>
    <r>
      <t>∑</t>
    </r>
    <r>
      <rPr>
        <b/>
        <sz val="9.9"/>
        <color theme="1"/>
        <rFont val="Calibri"/>
        <family val="2"/>
      </rPr>
      <t xml:space="preserve"> A</t>
    </r>
  </si>
  <si>
    <t>Grundstücksgröße:</t>
  </si>
  <si>
    <t>erstmalige Bebauung:</t>
  </si>
  <si>
    <t>ja:</t>
  </si>
  <si>
    <t>nein:</t>
  </si>
  <si>
    <t>m²</t>
  </si>
  <si>
    <r>
      <t>Spitzen-abfluss-beiwert
C</t>
    </r>
    <r>
      <rPr>
        <vertAlign val="subscript"/>
        <sz val="10"/>
        <color theme="1"/>
        <rFont val="Calibri"/>
        <family val="2"/>
        <scheme val="minor"/>
      </rPr>
      <t>s</t>
    </r>
  </si>
  <si>
    <r>
      <t>Abfluss-wirksame 
Fläche
A</t>
    </r>
    <r>
      <rPr>
        <vertAlign val="subscript"/>
        <sz val="10"/>
        <color rgb="FF000000"/>
        <rFont val="Arial"/>
        <family val="2"/>
      </rPr>
      <t>U</t>
    </r>
  </si>
  <si>
    <r>
      <t>∑ A</t>
    </r>
    <r>
      <rPr>
        <b/>
        <vertAlign val="subscript"/>
        <sz val="11"/>
        <color theme="1"/>
        <rFont val="Calibri"/>
        <family val="2"/>
      </rPr>
      <t>U</t>
    </r>
  </si>
  <si>
    <r>
      <t>∑</t>
    </r>
    <r>
      <rPr>
        <sz val="9.9"/>
        <color theme="1"/>
        <rFont val="Calibri"/>
        <family val="2"/>
      </rPr>
      <t>A</t>
    </r>
    <r>
      <rPr>
        <vertAlign val="subscript"/>
        <sz val="9.9"/>
        <color theme="1"/>
        <rFont val="Calibri"/>
        <family val="2"/>
      </rPr>
      <t>U,FaG</t>
    </r>
  </si>
  <si>
    <r>
      <t>∑</t>
    </r>
    <r>
      <rPr>
        <sz val="9.9"/>
        <color theme="1"/>
        <rFont val="Calibri"/>
        <family val="2"/>
      </rPr>
      <t>A</t>
    </r>
    <r>
      <rPr>
        <vertAlign val="subscript"/>
        <sz val="9.9"/>
        <color theme="1"/>
        <rFont val="Calibri"/>
        <family val="2"/>
      </rPr>
      <t>U,FD</t>
    </r>
  </si>
  <si>
    <r>
      <t>Die abflusswirksamen Flächen A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sind unter Berücksichtigung der Spitzenabflussbeiwerte C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zu </t>
    </r>
  </si>
  <si>
    <t>bei erstmaliger Bebauung</t>
  </si>
  <si>
    <r>
      <t>Q</t>
    </r>
    <r>
      <rPr>
        <vertAlign val="subscript"/>
        <sz val="11"/>
        <color theme="1"/>
        <rFont val="Calibri"/>
        <family val="2"/>
        <scheme val="minor"/>
      </rPr>
      <t>Dr,Bestand</t>
    </r>
  </si>
  <si>
    <r>
      <rPr>
        <sz val="11"/>
        <color theme="1"/>
        <rFont val="Calibri"/>
        <family val="2"/>
      </rPr>
      <t>∑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U</t>
    </r>
  </si>
  <si>
    <t>Minuten</t>
  </si>
  <si>
    <r>
      <rPr>
        <sz val="11"/>
        <color theme="1"/>
        <rFont val="Calibri"/>
        <family val="2"/>
      </rPr>
      <t>∑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* r</t>
    </r>
    <r>
      <rPr>
        <vertAlign val="subscript"/>
        <sz val="11"/>
        <color theme="1"/>
        <rFont val="Calibri"/>
        <family val="2"/>
        <scheme val="minor"/>
      </rPr>
      <t>D;T</t>
    </r>
    <r>
      <rPr>
        <sz val="11"/>
        <color theme="1"/>
        <rFont val="Calibri"/>
        <family val="2"/>
        <scheme val="minor"/>
      </rPr>
      <t xml:space="preserve"> / 10.000 * D * f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* 0,06 - D * f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* Q</t>
    </r>
    <r>
      <rPr>
        <vertAlign val="subscript"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 xml:space="preserve"> * 0,06</t>
    </r>
  </si>
  <si>
    <t>Regenspende
[l/s*ha]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</si>
  <si>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RRR
</t>
    </r>
    <r>
      <rPr>
        <sz val="11"/>
        <color theme="1"/>
        <rFont val="Calibri"/>
        <family val="2"/>
        <scheme val="minor"/>
      </rPr>
      <t>[m³]</t>
    </r>
  </si>
  <si>
    <t>Waschmaschine bis 6 kg</t>
  </si>
  <si>
    <t>Bestandsschutz oder 2,0 l/s bei Neubauten</t>
  </si>
  <si>
    <t>Überflutungsnachweis nach DIN 1986-100</t>
  </si>
  <si>
    <r>
      <t>V</t>
    </r>
    <r>
      <rPr>
        <vertAlign val="subscript"/>
        <sz val="11"/>
        <color theme="1"/>
        <rFont val="Calibri"/>
        <family val="2"/>
        <scheme val="minor"/>
      </rPr>
      <t>rück</t>
    </r>
  </si>
  <si>
    <r>
      <rPr>
        <sz val="11"/>
        <color theme="1"/>
        <rFont val="Calibri"/>
        <family val="2"/>
      </rPr>
      <t xml:space="preserve">( 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D;30</t>
    </r>
    <r>
      <rPr>
        <sz val="11"/>
        <color theme="1"/>
        <rFont val="Calibri"/>
        <family val="2"/>
        <scheme val="minor"/>
      </rPr>
      <t xml:space="preserve"> * A</t>
    </r>
    <r>
      <rPr>
        <sz val="8"/>
        <color theme="1"/>
        <rFont val="Calibri"/>
        <family val="2"/>
        <scheme val="minor"/>
      </rPr>
      <t>ges</t>
    </r>
    <r>
      <rPr>
        <sz val="11"/>
        <color theme="1"/>
        <rFont val="Calibri"/>
        <family val="2"/>
        <scheme val="minor"/>
      </rPr>
      <t xml:space="preserve"> - ( r</t>
    </r>
    <r>
      <rPr>
        <sz val="8"/>
        <color theme="1"/>
        <rFont val="Calibri"/>
        <family val="2"/>
        <scheme val="minor"/>
      </rPr>
      <t>D;2</t>
    </r>
    <r>
      <rPr>
        <sz val="11"/>
        <color theme="1"/>
        <rFont val="Calibri"/>
        <family val="2"/>
        <scheme val="minor"/>
      </rPr>
      <t xml:space="preserve"> * A</t>
    </r>
    <r>
      <rPr>
        <sz val="7"/>
        <color theme="1"/>
        <rFont val="Calibri"/>
        <family val="2"/>
        <scheme val="minor"/>
      </rPr>
      <t>Dach</t>
    </r>
    <r>
      <rPr>
        <sz val="11"/>
        <color theme="1"/>
        <rFont val="Calibri"/>
        <family val="2"/>
        <scheme val="minor"/>
      </rPr>
      <t xml:space="preserve"> * Cs</t>
    </r>
    <r>
      <rPr>
        <sz val="7"/>
        <color theme="1"/>
        <rFont val="Calibri"/>
        <family val="2"/>
        <scheme val="minor"/>
      </rPr>
      <t>Dach</t>
    </r>
    <r>
      <rPr>
        <sz val="11"/>
        <color theme="1"/>
        <rFont val="Calibri"/>
        <family val="2"/>
        <scheme val="minor"/>
      </rPr>
      <t xml:space="preserve"> + r</t>
    </r>
    <r>
      <rPr>
        <sz val="7"/>
        <color theme="1"/>
        <rFont val="Calibri"/>
        <family val="2"/>
        <scheme val="minor"/>
      </rPr>
      <t>D;2</t>
    </r>
    <r>
      <rPr>
        <sz val="11"/>
        <color theme="1"/>
        <rFont val="Calibri"/>
        <family val="2"/>
        <scheme val="minor"/>
      </rPr>
      <t xml:space="preserve"> *A</t>
    </r>
    <r>
      <rPr>
        <sz val="7"/>
        <color theme="1"/>
        <rFont val="Calibri"/>
        <family val="2"/>
        <scheme val="minor"/>
      </rPr>
      <t>FaG</t>
    </r>
    <r>
      <rPr>
        <sz val="11"/>
        <color theme="1"/>
        <rFont val="Calibri"/>
        <family val="2"/>
        <scheme val="minor"/>
      </rPr>
      <t xml:space="preserve"> * C</t>
    </r>
    <r>
      <rPr>
        <sz val="7"/>
        <color theme="1"/>
        <rFont val="Calibri"/>
        <family val="2"/>
        <scheme val="minor"/>
      </rPr>
      <t>sFaG</t>
    </r>
    <r>
      <rPr>
        <sz val="11"/>
        <color theme="1"/>
        <rFont val="Calibri"/>
        <family val="2"/>
        <scheme val="minor"/>
      </rPr>
      <t xml:space="preserve"> ) ) * D * 60 / (10.000 * 1.000)</t>
    </r>
  </si>
  <si>
    <r>
      <t>V</t>
    </r>
    <r>
      <rPr>
        <sz val="7"/>
        <color theme="1"/>
        <rFont val="Calibri"/>
        <family val="2"/>
        <scheme val="minor"/>
      </rPr>
      <t>RRR</t>
    </r>
  </si>
  <si>
    <r>
      <t>mittlerer Abfluss-beiwert
C</t>
    </r>
    <r>
      <rPr>
        <vertAlign val="subscript"/>
        <sz val="10"/>
        <color theme="1"/>
        <rFont val="Calibri"/>
        <family val="2"/>
        <scheme val="minor"/>
      </rPr>
      <t>m</t>
    </r>
  </si>
  <si>
    <r>
      <rPr>
        <sz val="11"/>
        <color theme="1"/>
        <rFont val="Calibri"/>
        <family val="2"/>
      </rPr>
      <t xml:space="preserve">( ( 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D;30</t>
    </r>
    <r>
      <rPr>
        <sz val="11"/>
        <color theme="1"/>
        <rFont val="Calibri"/>
        <family val="2"/>
        <scheme val="minor"/>
      </rPr>
      <t xml:space="preserve"> * A</t>
    </r>
    <r>
      <rPr>
        <sz val="8"/>
        <color theme="1"/>
        <rFont val="Calibri"/>
        <family val="2"/>
        <scheme val="minor"/>
      </rPr>
      <t xml:space="preserve">ges ) </t>
    </r>
    <r>
      <rPr>
        <sz val="11"/>
        <color theme="1"/>
        <rFont val="Calibri"/>
        <family val="2"/>
        <scheme val="minor"/>
      </rPr>
      <t xml:space="preserve"> / 10.000 - Q</t>
    </r>
    <r>
      <rPr>
        <sz val="7"/>
        <color theme="1"/>
        <rFont val="Calibri"/>
        <family val="2"/>
        <scheme val="minor"/>
      </rPr>
      <t>voll)</t>
    </r>
    <r>
      <rPr>
        <sz val="11"/>
        <color theme="1"/>
        <rFont val="Calibri"/>
        <family val="2"/>
        <scheme val="minor"/>
      </rPr>
      <t xml:space="preserve"> * ( D * 60 ) /  1.000) )</t>
    </r>
  </si>
  <si>
    <t>DN</t>
  </si>
  <si>
    <t>Gefälle</t>
  </si>
  <si>
    <t>%</t>
  </si>
  <si>
    <r>
      <t>Q</t>
    </r>
    <r>
      <rPr>
        <sz val="7"/>
        <color theme="1"/>
        <rFont val="Calibri"/>
        <family val="2"/>
        <scheme val="minor"/>
      </rPr>
      <t>voll</t>
    </r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</si>
  <si>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</si>
  <si>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rPr>
        <sz val="11"/>
        <color theme="1"/>
        <rFont val="Calibri"/>
        <family val="2"/>
      </rPr>
      <t>∑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 * r</t>
    </r>
    <r>
      <rPr>
        <vertAlign val="subscript"/>
        <sz val="11"/>
        <color theme="1"/>
        <rFont val="Calibri"/>
        <family val="2"/>
        <scheme val="minor"/>
      </rPr>
      <t>D;T</t>
    </r>
    <r>
      <rPr>
        <sz val="11"/>
        <color theme="1"/>
        <rFont val="Calibri"/>
        <family val="2"/>
        <scheme val="minor"/>
      </rPr>
      <t xml:space="preserve"> / 10.000 * D * f</t>
    </r>
    <r>
      <rPr>
        <vertAlign val="sub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* 0,06 - D * f</t>
    </r>
    <r>
      <rPr>
        <sz val="7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 xml:space="preserve"> * Q</t>
    </r>
    <r>
      <rPr>
        <vertAlign val="subscript"/>
        <sz val="11"/>
        <color theme="1"/>
        <rFont val="Calibri"/>
        <family val="2"/>
        <scheme val="minor"/>
      </rPr>
      <t>Dr</t>
    </r>
    <r>
      <rPr>
        <sz val="11"/>
        <color theme="1"/>
        <rFont val="Calibri"/>
        <family val="2"/>
        <scheme val="minor"/>
      </rPr>
      <t xml:space="preserve"> * 0,06</t>
    </r>
  </si>
  <si>
    <t>Version:</t>
  </si>
  <si>
    <t>Regenspende 2a
[l/s*ha]</t>
  </si>
  <si>
    <t>Regenspende 30a
[l/s*ha]</t>
  </si>
  <si>
    <t>Überflutungsnachweis bei dezentraler Regenwasserbewirtschaftung</t>
  </si>
  <si>
    <r>
      <rPr>
        <sz val="11"/>
        <color theme="1"/>
        <rFont val="Calibri"/>
        <family val="2"/>
      </rPr>
      <t xml:space="preserve">( </t>
    </r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D;30</t>
    </r>
    <r>
      <rPr>
        <sz val="11"/>
        <color theme="1"/>
        <rFont val="Calibri"/>
        <family val="2"/>
        <scheme val="minor"/>
      </rPr>
      <t xml:space="preserve"> * (A</t>
    </r>
    <r>
      <rPr>
        <sz val="8"/>
        <color theme="1"/>
        <rFont val="Calibri"/>
        <family val="2"/>
        <scheme val="minor"/>
      </rPr>
      <t>ges</t>
    </r>
    <r>
      <rPr>
        <sz val="11"/>
        <color theme="1"/>
        <rFont val="Calibri"/>
        <family val="2"/>
        <scheme val="minor"/>
      </rPr>
      <t xml:space="preserve"> + A</t>
    </r>
    <r>
      <rPr>
        <sz val="8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 / 10.000 - (Qs + Q</t>
    </r>
    <r>
      <rPr>
        <sz val="8"/>
        <color theme="1"/>
        <rFont val="Calibri"/>
        <family val="2"/>
        <scheme val="minor"/>
      </rPr>
      <t>Dr))</t>
    </r>
    <r>
      <rPr>
        <sz val="11"/>
        <color theme="1"/>
        <rFont val="Calibri"/>
        <family val="2"/>
        <scheme val="minor"/>
      </rPr>
      <t xml:space="preserve"> * D * 60 / 1.000 - Vs &gt;=0</t>
    </r>
  </si>
  <si>
    <t>zurückzuhaltende Regenwassermenge, in m³ (Anmerkung: Berechnung muss 0 oder</t>
  </si>
  <si>
    <t>ein negatives Ergebnis sein)</t>
  </si>
  <si>
    <t>D</t>
  </si>
  <si>
    <t>Regendauer in Minuten</t>
  </si>
  <si>
    <t>Regenspende für die Dauer D und Wiederkehrzeit von T = 30 Jahren in l/(s*ha)</t>
  </si>
  <si>
    <r>
      <rPr>
        <sz val="14"/>
        <color theme="1"/>
        <rFont val="Calibri"/>
        <family val="2"/>
        <scheme val="minor"/>
      </rPr>
      <t>r</t>
    </r>
    <r>
      <rPr>
        <sz val="8"/>
        <color theme="1"/>
        <rFont val="Calibri"/>
        <family val="2"/>
        <scheme val="minor"/>
      </rPr>
      <t>D;30</t>
    </r>
  </si>
  <si>
    <r>
      <t>A</t>
    </r>
    <r>
      <rPr>
        <sz val="8"/>
        <color theme="1"/>
        <rFont val="Calibri"/>
        <family val="2"/>
        <scheme val="minor"/>
      </rPr>
      <t>ges</t>
    </r>
  </si>
  <si>
    <t>versickerungswirksame Fläche einer Oberirdischen Versickerungsanlage in m²</t>
  </si>
  <si>
    <t>Versickerungsrate in l/s</t>
  </si>
  <si>
    <t>Drosselabfluss in l/s</t>
  </si>
  <si>
    <t>gesamte Speichervolumen der Versickerungsanlage in m³</t>
  </si>
  <si>
    <r>
      <t>A</t>
    </r>
    <r>
      <rPr>
        <sz val="8"/>
        <color theme="1"/>
        <rFont val="Calibri"/>
        <family val="2"/>
        <scheme val="minor"/>
      </rPr>
      <t>s</t>
    </r>
  </si>
  <si>
    <r>
      <t>Q</t>
    </r>
    <r>
      <rPr>
        <sz val="8"/>
        <color theme="1"/>
        <rFont val="Calibri"/>
        <family val="2"/>
        <scheme val="minor"/>
      </rPr>
      <t>s</t>
    </r>
  </si>
  <si>
    <r>
      <t>Q</t>
    </r>
    <r>
      <rPr>
        <sz val="8"/>
        <color theme="1"/>
        <rFont val="Calibri"/>
        <family val="2"/>
        <scheme val="minor"/>
      </rPr>
      <t>Dr</t>
    </r>
  </si>
  <si>
    <r>
      <t>V</t>
    </r>
    <r>
      <rPr>
        <sz val="8"/>
        <color theme="1"/>
        <rFont val="Calibri"/>
        <family val="2"/>
        <scheme val="minor"/>
      </rPr>
      <t>s</t>
    </r>
  </si>
  <si>
    <t>Das sich aus den Berechnungen für den Überflutungsnachweis und für die Einleitungs-</t>
  </si>
  <si>
    <t>beschränkung ergebende größere Volumen ist maßgebend.</t>
  </si>
  <si>
    <t>m³</t>
  </si>
  <si>
    <t>Berechnungsgrundlage ist der Ansatz von Harms-Fachbericht DWA Gleichung 21</t>
  </si>
  <si>
    <t>Gleichung 22 - bei gedrosseltem Abfluss Cm</t>
  </si>
  <si>
    <r>
      <t>K</t>
    </r>
    <r>
      <rPr>
        <sz val="8"/>
        <color theme="1"/>
        <rFont val="Calibri"/>
        <family val="2"/>
        <scheme val="minor"/>
      </rPr>
      <t>f</t>
    </r>
  </si>
  <si>
    <t>m/s</t>
  </si>
  <si>
    <t>Versickerungsfläche - bei Rigolen: Grundfläche; bei Drainrohr: Austrittsfläche x Länge</t>
  </si>
  <si>
    <t>gesamte befestigte Fläche des Grundstücks in m² ( abflusswirksame Fläche )</t>
  </si>
  <si>
    <t>Breite</t>
  </si>
  <si>
    <t>Länge</t>
  </si>
  <si>
    <t>m</t>
  </si>
  <si>
    <t xml:space="preserve"> cm/m</t>
  </si>
  <si>
    <t xml:space="preserve"> l/s</t>
  </si>
  <si>
    <t>DN 150</t>
  </si>
  <si>
    <t>DN 200</t>
  </si>
  <si>
    <t xml:space="preserve">Ermittlung der Regenwassermengen                                                     </t>
  </si>
  <si>
    <t xml:space="preserve">      BESTAND 2019</t>
  </si>
  <si>
    <r>
      <t xml:space="preserve">Objekt: - </t>
    </r>
    <r>
      <rPr>
        <b/>
        <sz val="14"/>
        <color rgb="FFC00000"/>
        <rFont val="Calibri"/>
        <family val="2"/>
        <scheme val="minor"/>
      </rPr>
      <t>Bestand 2019</t>
    </r>
  </si>
  <si>
    <r>
      <t>Q</t>
    </r>
    <r>
      <rPr>
        <vertAlign val="subscript"/>
        <sz val="11"/>
        <color theme="1"/>
        <rFont val="Calibri"/>
        <family val="2"/>
        <scheme val="minor"/>
      </rPr>
      <t>Dr,rechn.</t>
    </r>
  </si>
  <si>
    <r>
      <t>Q</t>
    </r>
    <r>
      <rPr>
        <sz val="8"/>
        <color theme="1"/>
        <rFont val="Calibri"/>
        <family val="2"/>
        <scheme val="minor"/>
      </rPr>
      <t xml:space="preserve">Dr </t>
    </r>
  </si>
  <si>
    <t>Gleichung 20 - Cm</t>
  </si>
  <si>
    <t>Gleichung 21 - Cm</t>
  </si>
  <si>
    <t>Parkanlagen, Rasenflächen - nicht bestandteil des Überflutungsnachweis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</si>
</sst>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9.9"/>
      <color theme="1"/>
      <name val="Calibri"/>
      <family val="2"/>
    </font>
    <font>
      <b/>
      <sz val="11"/>
      <color theme="1"/>
      <name val="Calibri"/>
      <family val="2"/>
    </font>
    <font>
      <b/>
      <sz val="9.9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vertAlign val="subscript"/>
      <sz val="9.9"/>
      <color theme="1"/>
      <name val="Calibri"/>
      <family val="2"/>
    </font>
    <font>
      <vertAlign val="subscript"/>
      <sz val="9.9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bscript"/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Protection="1"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right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2" fontId="0" fillId="0" borderId="3" xfId="0" applyNumberForma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Alignment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6" xfId="0" applyBorder="1" applyProtection="1">
      <protection hidden="1"/>
    </xf>
    <xf numFmtId="0" fontId="0" fillId="2" borderId="7" xfId="0" applyFill="1" applyBorder="1" applyAlignment="1" applyProtection="1"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8" xfId="0" applyFill="1" applyBorder="1" applyProtection="1">
      <protection hidden="1"/>
    </xf>
    <xf numFmtId="2" fontId="0" fillId="2" borderId="8" xfId="0" applyNumberFormat="1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0" borderId="4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1" fillId="0" borderId="41" xfId="0" applyFont="1" applyBorder="1" applyAlignment="1" applyProtection="1">
      <alignment vertical="top" wrapText="1"/>
      <protection hidden="1"/>
    </xf>
    <xf numFmtId="0" fontId="0" fillId="0" borderId="30" xfId="0" applyFont="1" applyBorder="1" applyAlignment="1" applyProtection="1">
      <alignment vertical="top" wrapText="1"/>
      <protection hidden="1"/>
    </xf>
    <xf numFmtId="0" fontId="1" fillId="0" borderId="31" xfId="0" applyFont="1" applyBorder="1" applyAlignment="1" applyProtection="1">
      <alignment horizontal="right" vertical="top" wrapText="1"/>
      <protection hidden="1"/>
    </xf>
    <xf numFmtId="0" fontId="1" fillId="0" borderId="31" xfId="0" applyFont="1" applyBorder="1" applyAlignment="1" applyProtection="1">
      <alignment vertical="top" wrapText="1"/>
      <protection hidden="1"/>
    </xf>
    <xf numFmtId="0" fontId="1" fillId="0" borderId="32" xfId="0" applyFont="1" applyBorder="1" applyAlignment="1" applyProtection="1">
      <alignment vertical="top" wrapText="1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 vertical="center"/>
      <protection hidden="1"/>
    </xf>
    <xf numFmtId="0" fontId="9" fillId="2" borderId="33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3" xfId="0" applyFont="1" applyFill="1" applyBorder="1" applyAlignment="1" applyProtection="1">
      <alignment horizontal="center" vertical="center" wrapText="1"/>
      <protection hidden="1"/>
    </xf>
    <xf numFmtId="0" fontId="15" fillId="2" borderId="3" xfId="0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left"/>
      <protection hidden="1"/>
    </xf>
    <xf numFmtId="0" fontId="1" fillId="3" borderId="14" xfId="0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14" xfId="0" applyFont="1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0" fontId="0" fillId="2" borderId="14" xfId="0" applyFill="1" applyBorder="1" applyAlignment="1" applyProtection="1"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right"/>
      <protection hidden="1"/>
    </xf>
    <xf numFmtId="0" fontId="1" fillId="2" borderId="34" xfId="0" applyFont="1" applyFill="1" applyBorder="1" applyAlignment="1" applyProtection="1">
      <alignment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right" vertical="center"/>
      <protection hidden="1"/>
    </xf>
    <xf numFmtId="0" fontId="1" fillId="2" borderId="37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protection locked="0" hidden="1"/>
    </xf>
    <xf numFmtId="164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 horizontal="right"/>
      <protection hidden="1"/>
    </xf>
    <xf numFmtId="2" fontId="0" fillId="3" borderId="1" xfId="0" applyNumberForma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41" xfId="0" applyFont="1" applyBorder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6" fillId="2" borderId="14" xfId="0" applyFont="1" applyFill="1" applyBorder="1" applyAlignment="1" applyProtection="1">
      <alignment horizontal="right"/>
      <protection hidden="1"/>
    </xf>
    <xf numFmtId="0" fontId="6" fillId="2" borderId="37" xfId="0" applyFont="1" applyFill="1" applyBorder="1" applyAlignment="1" applyProtection="1">
      <alignment horizontal="right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right"/>
      <protection locked="0" hidden="1"/>
    </xf>
    <xf numFmtId="0" fontId="0" fillId="4" borderId="1" xfId="0" applyFill="1" applyBorder="1" applyProtection="1">
      <protection locked="0" hidden="1"/>
    </xf>
    <xf numFmtId="0" fontId="0" fillId="4" borderId="14" xfId="0" applyFill="1" applyBorder="1" applyAlignment="1" applyProtection="1">
      <protection locked="0" hidden="1"/>
    </xf>
    <xf numFmtId="0" fontId="1" fillId="4" borderId="39" xfId="0" applyFont="1" applyFill="1" applyBorder="1" applyAlignment="1" applyProtection="1">
      <alignment vertical="top" wrapText="1"/>
      <protection locked="0" hidden="1"/>
    </xf>
    <xf numFmtId="0" fontId="0" fillId="0" borderId="0" xfId="0" applyFont="1" applyBorder="1" applyAlignment="1" applyProtection="1">
      <alignment vertical="top" wrapText="1"/>
      <protection hidden="1"/>
    </xf>
    <xf numFmtId="0" fontId="0" fillId="0" borderId="31" xfId="0" applyFont="1" applyBorder="1" applyAlignment="1" applyProtection="1">
      <alignment vertical="top" wrapText="1"/>
      <protection hidden="1"/>
    </xf>
    <xf numFmtId="0" fontId="6" fillId="2" borderId="34" xfId="0" applyFont="1" applyFill="1" applyBorder="1" applyAlignment="1" applyProtection="1">
      <alignment horizontal="right"/>
      <protection hidden="1"/>
    </xf>
    <xf numFmtId="0" fontId="9" fillId="2" borderId="2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6" fillId="2" borderId="14" xfId="0" applyFont="1" applyFill="1" applyBorder="1" applyAlignment="1" applyProtection="1">
      <alignment horizontal="right"/>
      <protection hidden="1"/>
    </xf>
    <xf numFmtId="0" fontId="6" fillId="2" borderId="37" xfId="0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41" xfId="0" applyFont="1" applyBorder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4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locked="0" hidden="1"/>
    </xf>
    <xf numFmtId="0" fontId="1" fillId="0" borderId="41" xfId="0" applyFont="1" applyFill="1" applyBorder="1" applyAlignment="1" applyProtection="1">
      <alignment vertical="top" wrapText="1"/>
      <protection hidden="1"/>
    </xf>
    <xf numFmtId="0" fontId="0" fillId="0" borderId="14" xfId="0" applyFill="1" applyBorder="1" applyAlignment="1" applyProtection="1">
      <protection locked="0" hidden="1"/>
    </xf>
    <xf numFmtId="0" fontId="0" fillId="0" borderId="14" xfId="0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/>
    <xf numFmtId="0" fontId="0" fillId="0" borderId="0" xfId="0" applyFill="1" applyAlignment="1" applyProtection="1">
      <alignment horizontal="right"/>
      <protection hidden="1"/>
    </xf>
    <xf numFmtId="0" fontId="1" fillId="2" borderId="0" xfId="0" applyFont="1" applyFill="1" applyAlignment="1" applyProtection="1">
      <protection hidden="1"/>
    </xf>
    <xf numFmtId="0" fontId="0" fillId="0" borderId="14" xfId="0" applyBorder="1" applyAlignment="1" applyProtection="1">
      <alignment horizontal="left"/>
      <protection hidden="1"/>
    </xf>
    <xf numFmtId="0" fontId="6" fillId="2" borderId="14" xfId="0" applyFont="1" applyFill="1" applyBorder="1" applyAlignment="1" applyProtection="1">
      <alignment horizontal="right"/>
      <protection hidden="1"/>
    </xf>
    <xf numFmtId="0" fontId="6" fillId="2" borderId="37" xfId="0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41" xfId="0" applyFont="1" applyBorder="1" applyAlignment="1" applyProtection="1">
      <alignment horizontal="left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14" fontId="0" fillId="0" borderId="0" xfId="0" applyNumberFormat="1" applyProtection="1">
      <protection hidden="1"/>
    </xf>
    <xf numFmtId="2" fontId="0" fillId="0" borderId="0" xfId="0" applyNumberFormat="1"/>
    <xf numFmtId="0" fontId="0" fillId="5" borderId="0" xfId="0" applyFill="1" applyAlignment="1" applyProtection="1">
      <alignment horizontal="right"/>
      <protection hidden="1"/>
    </xf>
    <xf numFmtId="0" fontId="0" fillId="4" borderId="0" xfId="0" applyFill="1" applyAlignment="1" applyProtection="1">
      <alignment horizontal="right"/>
      <protection locked="0" hidden="1"/>
    </xf>
    <xf numFmtId="0" fontId="0" fillId="0" borderId="0" xfId="0" applyFont="1" applyAlignment="1" applyProtection="1">
      <alignment horizontal="right" vertical="top" wrapText="1"/>
      <protection hidden="1"/>
    </xf>
    <xf numFmtId="2" fontId="0" fillId="3" borderId="0" xfId="0" applyNumberFormat="1" applyFill="1" applyProtection="1">
      <protection hidden="1"/>
    </xf>
    <xf numFmtId="0" fontId="0" fillId="0" borderId="0" xfId="0" applyAlignment="1"/>
    <xf numFmtId="0" fontId="0" fillId="4" borderId="0" xfId="0" applyFill="1" applyAlignment="1" applyProtection="1">
      <alignment horizontal="left"/>
      <protection locked="0" hidden="1"/>
    </xf>
    <xf numFmtId="164" fontId="0" fillId="4" borderId="0" xfId="0" applyNumberFormat="1" applyFill="1" applyAlignment="1" applyProtection="1">
      <alignment horizontal="left"/>
      <protection locked="0" hidden="1"/>
    </xf>
    <xf numFmtId="0" fontId="1" fillId="6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9" xfId="0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wrapText="1"/>
      <protection locked="0" hidden="1"/>
    </xf>
    <xf numFmtId="0" fontId="0" fillId="0" borderId="0" xfId="0" applyFill="1" applyProtection="1">
      <protection hidden="1"/>
    </xf>
    <xf numFmtId="164" fontId="0" fillId="0" borderId="0" xfId="0" applyNumberFormat="1"/>
    <xf numFmtId="164" fontId="0" fillId="2" borderId="0" xfId="0" applyNumberFormat="1" applyFill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0" fontId="1" fillId="2" borderId="14" xfId="0" applyFont="1" applyFill="1" applyBorder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 horizontal="right"/>
      <protection hidden="1"/>
    </xf>
    <xf numFmtId="0" fontId="1" fillId="3" borderId="16" xfId="0" applyFont="1" applyFill="1" applyBorder="1" applyAlignment="1" applyProtection="1">
      <alignment horizontal="left" vertical="center"/>
      <protection hidden="1"/>
    </xf>
    <xf numFmtId="0" fontId="1" fillId="3" borderId="17" xfId="0" applyFont="1" applyFill="1" applyBorder="1" applyAlignment="1" applyProtection="1">
      <alignment horizontal="left" vertical="center"/>
      <protection hidden="1"/>
    </xf>
    <xf numFmtId="164" fontId="1" fillId="3" borderId="17" xfId="0" applyNumberFormat="1" applyFont="1" applyFill="1" applyBorder="1" applyAlignment="1" applyProtection="1">
      <alignment horizontal="right" vertical="center"/>
      <protection hidden="1"/>
    </xf>
    <xf numFmtId="164" fontId="1" fillId="3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right"/>
      <protection hidden="1"/>
    </xf>
    <xf numFmtId="164" fontId="0" fillId="0" borderId="14" xfId="0" applyNumberFormat="1" applyBorder="1" applyAlignment="1" applyProtection="1">
      <alignment horizontal="right"/>
      <protection hidden="1"/>
    </xf>
    <xf numFmtId="164" fontId="0" fillId="0" borderId="23" xfId="0" applyNumberFormat="1" applyBorder="1" applyAlignment="1" applyProtection="1">
      <alignment horizontal="right"/>
      <protection hidden="1"/>
    </xf>
    <xf numFmtId="0" fontId="0" fillId="3" borderId="24" xfId="0" applyFill="1" applyBorder="1" applyAlignment="1" applyProtection="1">
      <alignment horizontal="left" vertical="center"/>
      <protection hidden="1"/>
    </xf>
    <xf numFmtId="0" fontId="0" fillId="3" borderId="25" xfId="0" applyFill="1" applyBorder="1" applyAlignment="1" applyProtection="1">
      <alignment horizontal="left" vertical="center"/>
      <protection hidden="1"/>
    </xf>
    <xf numFmtId="0" fontId="0" fillId="4" borderId="25" xfId="0" applyFill="1" applyBorder="1" applyAlignment="1" applyProtection="1">
      <alignment horizontal="right" vertical="center"/>
      <protection locked="0" hidden="1"/>
    </xf>
    <xf numFmtId="0" fontId="0" fillId="4" borderId="26" xfId="0" applyFill="1" applyBorder="1" applyAlignment="1" applyProtection="1">
      <alignment horizontal="right" vertical="center"/>
      <protection locked="0" hidden="1"/>
    </xf>
    <xf numFmtId="0" fontId="0" fillId="3" borderId="19" xfId="0" applyFill="1" applyBorder="1" applyAlignment="1" applyProtection="1">
      <alignment horizontal="left" vertical="center"/>
      <protection hidden="1"/>
    </xf>
    <xf numFmtId="0" fontId="0" fillId="3" borderId="20" xfId="0" applyFill="1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wrapText="1"/>
      <protection hidden="1"/>
    </xf>
    <xf numFmtId="0" fontId="0" fillId="0" borderId="14" xfId="0" applyBorder="1" applyAlignment="1" applyProtection="1">
      <alignment horizontal="left" wrapText="1"/>
      <protection hidden="1"/>
    </xf>
    <xf numFmtId="0" fontId="9" fillId="2" borderId="10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9" fillId="2" borderId="11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7" xfId="0" applyFont="1" applyBorder="1" applyAlignment="1" applyProtection="1">
      <alignment horizontal="left" wrapText="1"/>
      <protection hidden="1"/>
    </xf>
    <xf numFmtId="0" fontId="2" fillId="0" borderId="28" xfId="0" applyFont="1" applyBorder="1" applyAlignment="1" applyProtection="1">
      <alignment horizontal="left" wrapText="1"/>
      <protection hidden="1"/>
    </xf>
    <xf numFmtId="0" fontId="2" fillId="0" borderId="30" xfId="0" applyFont="1" applyBorder="1" applyAlignment="1" applyProtection="1">
      <alignment horizontal="left" wrapText="1"/>
      <protection hidden="1"/>
    </xf>
    <xf numFmtId="0" fontId="2" fillId="0" borderId="31" xfId="0" applyFont="1" applyBorder="1" applyAlignment="1" applyProtection="1">
      <alignment horizontal="left" wrapText="1"/>
      <protection hidden="1"/>
    </xf>
    <xf numFmtId="0" fontId="2" fillId="4" borderId="28" xfId="0" applyFont="1" applyFill="1" applyBorder="1" applyAlignment="1" applyProtection="1">
      <alignment horizontal="left" vertical="center" wrapText="1"/>
      <protection locked="0" hidden="1"/>
    </xf>
    <xf numFmtId="0" fontId="2" fillId="4" borderId="29" xfId="0" applyFont="1" applyFill="1" applyBorder="1" applyAlignment="1" applyProtection="1">
      <alignment horizontal="left" vertical="center" wrapText="1"/>
      <protection locked="0" hidden="1"/>
    </xf>
    <xf numFmtId="0" fontId="2" fillId="4" borderId="31" xfId="0" applyFont="1" applyFill="1" applyBorder="1" applyAlignment="1" applyProtection="1">
      <alignment horizontal="left" vertical="center" wrapText="1"/>
      <protection locked="0" hidden="1"/>
    </xf>
    <xf numFmtId="0" fontId="2" fillId="4" borderId="32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4" borderId="42" xfId="0" applyFont="1" applyFill="1" applyBorder="1" applyAlignment="1" applyProtection="1">
      <alignment horizontal="right" vertical="top" wrapText="1"/>
      <protection locked="0" hidden="1"/>
    </xf>
    <xf numFmtId="0" fontId="1" fillId="0" borderId="41" xfId="0" applyFont="1" applyBorder="1" applyAlignment="1" applyProtection="1">
      <alignment horizontal="left" vertical="top" wrapText="1"/>
      <protection hidden="1"/>
    </xf>
    <xf numFmtId="0" fontId="2" fillId="0" borderId="40" xfId="0" applyFont="1" applyBorder="1" applyAlignment="1" applyProtection="1">
      <alignment horizontal="left" wrapText="1"/>
      <protection hidden="1"/>
    </xf>
    <xf numFmtId="0" fontId="2" fillId="0" borderId="28" xfId="0" applyFont="1" applyFill="1" applyBorder="1" applyAlignment="1" applyProtection="1">
      <alignment horizontal="left" wrapText="1"/>
      <protection hidden="1"/>
    </xf>
    <xf numFmtId="0" fontId="2" fillId="0" borderId="29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41" xfId="0" applyFont="1" applyFill="1" applyBorder="1" applyAlignment="1" applyProtection="1">
      <alignment horizontal="left" wrapText="1"/>
      <protection hidden="1"/>
    </xf>
    <xf numFmtId="0" fontId="6" fillId="2" borderId="22" xfId="0" applyFont="1" applyFill="1" applyBorder="1" applyAlignment="1" applyProtection="1">
      <alignment horizontal="right"/>
      <protection hidden="1"/>
    </xf>
    <xf numFmtId="0" fontId="6" fillId="2" borderId="14" xfId="0" applyFont="1" applyFill="1" applyBorder="1" applyAlignment="1" applyProtection="1">
      <alignment horizontal="right"/>
      <protection hidden="1"/>
    </xf>
    <xf numFmtId="0" fontId="6" fillId="2" borderId="24" xfId="0" applyFont="1" applyFill="1" applyBorder="1" applyAlignment="1" applyProtection="1">
      <alignment horizontal="right"/>
      <protection hidden="1"/>
    </xf>
    <xf numFmtId="0" fontId="6" fillId="2" borderId="25" xfId="0" applyFont="1" applyFill="1" applyBorder="1" applyAlignment="1" applyProtection="1">
      <alignment horizontal="right"/>
      <protection hidden="1"/>
    </xf>
    <xf numFmtId="0" fontId="6" fillId="2" borderId="36" xfId="0" applyFont="1" applyFill="1" applyBorder="1" applyAlignment="1" applyProtection="1">
      <alignment horizontal="right"/>
      <protection hidden="1"/>
    </xf>
    <xf numFmtId="0" fontId="6" fillId="2" borderId="37" xfId="0" applyFont="1" applyFill="1" applyBorder="1" applyAlignment="1" applyProtection="1">
      <alignment horizontal="right"/>
      <protection hidden="1"/>
    </xf>
    <xf numFmtId="0" fontId="1" fillId="0" borderId="42" xfId="0" applyFont="1" applyFill="1" applyBorder="1" applyAlignment="1" applyProtection="1">
      <alignment horizontal="right" vertical="top" wrapText="1"/>
      <protection hidden="1"/>
    </xf>
    <xf numFmtId="0" fontId="2" fillId="0" borderId="28" xfId="0" applyFont="1" applyFill="1" applyBorder="1" applyAlignment="1" applyProtection="1">
      <alignment horizontal="left" wrapText="1"/>
      <protection locked="0" hidden="1"/>
    </xf>
    <xf numFmtId="0" fontId="2" fillId="0" borderId="29" xfId="0" applyFont="1" applyFill="1" applyBorder="1" applyAlignment="1" applyProtection="1">
      <alignment horizontal="left" wrapText="1"/>
      <protection locked="0" hidden="1"/>
    </xf>
    <xf numFmtId="0" fontId="2" fillId="0" borderId="31" xfId="0" applyFont="1" applyFill="1" applyBorder="1" applyAlignment="1" applyProtection="1">
      <alignment horizontal="left" wrapText="1"/>
      <protection locked="0" hidden="1"/>
    </xf>
    <xf numFmtId="0" fontId="2" fillId="0" borderId="32" xfId="0" applyFont="1" applyFill="1" applyBorder="1" applyAlignment="1" applyProtection="1">
      <alignment horizontal="left" wrapText="1"/>
      <protection locked="0"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2" borderId="0" xfId="0" applyFill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0" fontId="0" fillId="3" borderId="19" xfId="0" applyFont="1" applyFill="1" applyBorder="1" applyAlignment="1" applyProtection="1">
      <alignment horizontal="left"/>
      <protection hidden="1"/>
    </xf>
    <xf numFmtId="0" fontId="0" fillId="3" borderId="20" xfId="0" applyFont="1" applyFill="1" applyBorder="1" applyAlignment="1" applyProtection="1">
      <alignment horizontal="left"/>
      <protection hidden="1"/>
    </xf>
    <xf numFmtId="0" fontId="0" fillId="3" borderId="33" xfId="0" applyFont="1" applyFill="1" applyBorder="1" applyAlignment="1" applyProtection="1">
      <alignment horizontal="left"/>
      <protection hidden="1"/>
    </xf>
    <xf numFmtId="0" fontId="0" fillId="3" borderId="24" xfId="0" applyFont="1" applyFill="1" applyBorder="1" applyAlignment="1" applyProtection="1">
      <alignment horizontal="left"/>
      <protection hidden="1"/>
    </xf>
    <xf numFmtId="0" fontId="0" fillId="3" borderId="25" xfId="0" applyFont="1" applyFill="1" applyBorder="1" applyAlignment="1" applyProtection="1">
      <alignment horizontal="left"/>
      <protection hidden="1"/>
    </xf>
    <xf numFmtId="0" fontId="0" fillId="3" borderId="43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protection hidden="1"/>
    </xf>
    <xf numFmtId="0" fontId="0" fillId="0" borderId="0" xfId="0" applyAlignment="1"/>
    <xf numFmtId="0" fontId="2" fillId="0" borderId="31" xfId="0" applyFont="1" applyBorder="1" applyAlignment="1" applyProtection="1">
      <alignment horizontal="left" vertical="top" wrapText="1"/>
      <protection hidden="1"/>
    </xf>
    <xf numFmtId="0" fontId="3" fillId="0" borderId="31" xfId="0" applyFont="1" applyBorder="1" applyAlignment="1" applyProtection="1">
      <alignment horizontal="left" vertical="top" wrapText="1"/>
      <protection hidden="1"/>
    </xf>
    <xf numFmtId="0" fontId="0" fillId="0" borderId="28" xfId="0" applyFont="1" applyFill="1" applyBorder="1" applyAlignment="1" applyProtection="1">
      <alignment horizontal="left" vertical="top" wrapText="1"/>
      <protection hidden="1"/>
    </xf>
    <xf numFmtId="2" fontId="0" fillId="0" borderId="47" xfId="0" applyNumberFormat="1" applyBorder="1" applyAlignment="1" applyProtection="1">
      <alignment horizontal="center"/>
      <protection hidden="1"/>
    </xf>
    <xf numFmtId="2" fontId="0" fillId="0" borderId="43" xfId="0" applyNumberFormat="1" applyBorder="1" applyAlignment="1" applyProtection="1">
      <alignment horizontal="center"/>
      <protection hidden="1"/>
    </xf>
    <xf numFmtId="2" fontId="0" fillId="0" borderId="44" xfId="0" applyNumberFormat="1" applyBorder="1" applyAlignment="1" applyProtection="1">
      <alignment horizontal="center"/>
      <protection hidden="1"/>
    </xf>
    <xf numFmtId="2" fontId="0" fillId="0" borderId="33" xfId="0" applyNumberFormat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1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3" borderId="2" xfId="0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28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3" borderId="7" xfId="0" applyFill="1" applyBorder="1" applyAlignment="1" applyProtection="1">
      <alignment horizontal="left"/>
      <protection hidden="1"/>
    </xf>
    <xf numFmtId="0" fontId="0" fillId="3" borderId="8" xfId="0" applyFill="1" applyBorder="1" applyAlignment="1" applyProtection="1">
      <alignment horizontal="left"/>
      <protection hidden="1"/>
    </xf>
    <xf numFmtId="0" fontId="0" fillId="3" borderId="9" xfId="0" applyFill="1" applyBorder="1" applyAlignment="1" applyProtection="1">
      <alignment horizontal="left"/>
      <protection hidden="1"/>
    </xf>
    <xf numFmtId="0" fontId="0" fillId="3" borderId="45" xfId="0" applyFill="1" applyBorder="1" applyAlignment="1" applyProtection="1">
      <alignment horizontal="right"/>
      <protection hidden="1"/>
    </xf>
    <xf numFmtId="0" fontId="0" fillId="3" borderId="46" xfId="0" applyFill="1" applyBorder="1" applyAlignment="1" applyProtection="1">
      <alignment horizontal="right"/>
      <protection hidden="1"/>
    </xf>
    <xf numFmtId="0" fontId="0" fillId="3" borderId="47" xfId="0" applyFill="1" applyBorder="1" applyAlignment="1" applyProtection="1">
      <alignment horizontal="right"/>
      <protection hidden="1"/>
    </xf>
    <xf numFmtId="0" fontId="0" fillId="3" borderId="43" xfId="0" applyFill="1" applyBorder="1" applyAlignment="1" applyProtection="1">
      <alignment horizontal="right"/>
      <protection hidden="1"/>
    </xf>
    <xf numFmtId="0" fontId="0" fillId="3" borderId="44" xfId="0" applyFill="1" applyBorder="1" applyAlignment="1" applyProtection="1">
      <alignment horizontal="right"/>
      <protection hidden="1"/>
    </xf>
    <xf numFmtId="0" fontId="0" fillId="3" borderId="33" xfId="0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 wrapText="1"/>
      <protection hidden="1"/>
    </xf>
    <xf numFmtId="0" fontId="1" fillId="0" borderId="37" xfId="0" applyFont="1" applyBorder="1" applyAlignment="1" applyProtection="1">
      <alignment horizontal="center" wrapText="1"/>
      <protection hidden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164" fontId="0" fillId="0" borderId="8" xfId="0" applyNumberFormat="1" applyBorder="1" applyAlignment="1" applyProtection="1">
      <alignment horizontal="center"/>
      <protection hidden="1"/>
    </xf>
    <xf numFmtId="0" fontId="1" fillId="0" borderId="47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 horizontal="left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right"/>
      <protection locked="0" hidden="1"/>
    </xf>
    <xf numFmtId="0" fontId="0" fillId="0" borderId="0" xfId="0" applyAlignment="1" applyProtection="1">
      <alignment horizontal="right"/>
      <protection locked="0" hidden="1"/>
    </xf>
    <xf numFmtId="0" fontId="1" fillId="0" borderId="42" xfId="0" applyFont="1" applyFill="1" applyBorder="1" applyAlignment="1" applyProtection="1">
      <alignment horizontal="right" vertical="top" wrapText="1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10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1906320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12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187245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12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200580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10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1842820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10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185340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10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187245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10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188769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10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196770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8461</xdr:rowOff>
    </xdr:from>
    <xdr:to>
      <xdr:col>0</xdr:col>
      <xdr:colOff>543490</xdr:colOff>
      <xdr:row>12</xdr:row>
      <xdr:rowOff>52114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1"/>
          <a:ext cx="543490" cy="2348703"/>
        </a:xfrm>
        <a:prstGeom prst="rect">
          <a:avLst/>
        </a:prstGeom>
        <a:solidFill>
          <a:schemeClr val="bg1"/>
        </a:solidFill>
        <a:ln>
          <a:noFill/>
        </a:ln>
        <a:effectLst/>
        <a:ex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Layout" zoomScale="90" zoomScaleNormal="100" zoomScalePageLayoutView="90" workbookViewId="0">
      <selection activeCell="D7" sqref="D7:I8"/>
    </sheetView>
  </sheetViews>
  <sheetFormatPr baseColWidth="10" defaultColWidth="11.44140625" defaultRowHeight="14.4" x14ac:dyDescent="0.3"/>
  <cols>
    <col min="1" max="2" width="8" style="1" customWidth="1"/>
    <col min="3" max="3" width="18.33203125" style="1" customWidth="1"/>
    <col min="4" max="4" width="12.6640625" style="1" customWidth="1"/>
    <col min="5" max="5" width="2.6640625" style="1" customWidth="1"/>
    <col min="6" max="6" width="17.88671875" style="1" customWidth="1"/>
    <col min="7" max="7" width="2.6640625" style="1" customWidth="1"/>
    <col min="8" max="8" width="11" style="1" customWidth="1"/>
    <col min="9" max="9" width="3.33203125" style="1" customWidth="1"/>
    <col min="10" max="16384" width="11.44140625" style="1"/>
  </cols>
  <sheetData>
    <row r="1" spans="1:9" ht="14.4" customHeight="1" x14ac:dyDescent="0.3">
      <c r="B1" s="192" t="s">
        <v>0</v>
      </c>
      <c r="C1" s="192"/>
      <c r="D1" s="193" t="s">
        <v>1</v>
      </c>
      <c r="E1" s="193"/>
      <c r="F1" s="193"/>
      <c r="G1" s="193"/>
      <c r="H1" s="193"/>
      <c r="I1" s="193"/>
    </row>
    <row r="2" spans="1:9" ht="14.4" customHeight="1" x14ac:dyDescent="0.3">
      <c r="B2" s="192"/>
      <c r="C2" s="192"/>
      <c r="D2" s="193"/>
      <c r="E2" s="193"/>
      <c r="F2" s="193"/>
      <c r="G2" s="193"/>
      <c r="H2" s="193"/>
      <c r="I2" s="193"/>
    </row>
    <row r="3" spans="1:9" ht="14.4" customHeight="1" x14ac:dyDescent="0.3">
      <c r="B3" s="192"/>
      <c r="C3" s="192"/>
      <c r="D3" s="193"/>
      <c r="E3" s="193"/>
      <c r="F3" s="193"/>
      <c r="G3" s="193"/>
      <c r="H3" s="193"/>
      <c r="I3" s="193"/>
    </row>
    <row r="4" spans="1:9" ht="14.4" customHeight="1" x14ac:dyDescent="0.3">
      <c r="B4" s="192"/>
      <c r="C4" s="192"/>
      <c r="D4" s="193"/>
      <c r="E4" s="193"/>
      <c r="F4" s="193"/>
      <c r="G4" s="193"/>
      <c r="H4" s="193"/>
      <c r="I4" s="193"/>
    </row>
    <row r="5" spans="1:9" ht="14.4" customHeight="1" x14ac:dyDescent="0.3">
      <c r="B5" s="192"/>
      <c r="C5" s="192"/>
      <c r="D5" s="193"/>
      <c r="E5" s="193"/>
      <c r="F5" s="193"/>
      <c r="G5" s="193"/>
      <c r="H5" s="193"/>
      <c r="I5" s="193"/>
    </row>
    <row r="6" spans="1:9" ht="14.4" customHeight="1" thickBot="1" x14ac:dyDescent="0.35">
      <c r="B6" s="192"/>
      <c r="C6" s="192"/>
      <c r="D6" s="193"/>
      <c r="E6" s="193"/>
      <c r="F6" s="193"/>
      <c r="G6" s="193"/>
      <c r="H6" s="193"/>
      <c r="I6" s="193"/>
    </row>
    <row r="7" spans="1:9" ht="14.4" customHeight="1" x14ac:dyDescent="0.3">
      <c r="B7" s="194" t="s">
        <v>111</v>
      </c>
      <c r="C7" s="195"/>
      <c r="D7" s="198"/>
      <c r="E7" s="198"/>
      <c r="F7" s="198"/>
      <c r="G7" s="198"/>
      <c r="H7" s="198"/>
      <c r="I7" s="199"/>
    </row>
    <row r="8" spans="1:9" ht="14.4" customHeight="1" thickBot="1" x14ac:dyDescent="0.35">
      <c r="B8" s="196"/>
      <c r="C8" s="197"/>
      <c r="D8" s="200"/>
      <c r="E8" s="200"/>
      <c r="F8" s="200"/>
      <c r="G8" s="200"/>
      <c r="H8" s="200"/>
      <c r="I8" s="201"/>
    </row>
    <row r="9" spans="1:9" ht="14.4" customHeight="1" x14ac:dyDescent="0.3">
      <c r="B9" s="188"/>
      <c r="C9" s="189"/>
      <c r="D9" s="189"/>
      <c r="E9" s="189"/>
      <c r="F9" s="189"/>
      <c r="G9" s="189"/>
      <c r="H9" s="189"/>
      <c r="I9" s="189"/>
    </row>
    <row r="10" spans="1:9" ht="14.4" customHeight="1" x14ac:dyDescent="0.3">
      <c r="B10" s="189" t="s">
        <v>43</v>
      </c>
      <c r="C10" s="189"/>
      <c r="D10" s="189"/>
      <c r="E10" s="189"/>
      <c r="F10" s="189"/>
      <c r="G10" s="189"/>
      <c r="H10" s="189"/>
      <c r="I10" s="189"/>
    </row>
    <row r="11" spans="1:9" ht="14.4" customHeight="1" x14ac:dyDescent="0.3">
      <c r="B11" s="188" t="s">
        <v>44</v>
      </c>
      <c r="C11" s="189"/>
      <c r="D11" s="189"/>
      <c r="E11" s="189"/>
      <c r="F11" s="189"/>
      <c r="G11" s="189"/>
      <c r="H11" s="189"/>
      <c r="I11" s="189"/>
    </row>
    <row r="12" spans="1:9" ht="15.75" customHeight="1" thickBot="1" x14ac:dyDescent="0.35">
      <c r="B12" s="188" t="s">
        <v>45</v>
      </c>
      <c r="C12" s="189"/>
      <c r="D12" s="189"/>
      <c r="E12" s="189"/>
      <c r="F12" s="189"/>
      <c r="G12" s="189"/>
      <c r="H12" s="189"/>
      <c r="I12" s="189"/>
    </row>
    <row r="13" spans="1:9" ht="28.2" thickTop="1" x14ac:dyDescent="0.3">
      <c r="A13" s="186" t="s">
        <v>2</v>
      </c>
      <c r="B13" s="187"/>
      <c r="C13" s="187"/>
      <c r="D13" s="2" t="s">
        <v>3</v>
      </c>
      <c r="E13" s="3" t="s">
        <v>4</v>
      </c>
      <c r="F13" s="4" t="s">
        <v>8</v>
      </c>
      <c r="G13" s="3" t="s">
        <v>5</v>
      </c>
      <c r="H13" s="190" t="s">
        <v>6</v>
      </c>
      <c r="I13" s="191"/>
    </row>
    <row r="14" spans="1:9" x14ac:dyDescent="0.3">
      <c r="A14" s="156" t="s">
        <v>7</v>
      </c>
      <c r="B14" s="157"/>
      <c r="C14" s="157"/>
      <c r="D14" s="87"/>
      <c r="E14" s="5" t="s">
        <v>4</v>
      </c>
      <c r="F14" s="6">
        <v>0.5</v>
      </c>
      <c r="G14" s="5" t="s">
        <v>5</v>
      </c>
      <c r="H14" s="158" t="str">
        <f>IF(D14="","",F14*D14)</f>
        <v/>
      </c>
      <c r="I14" s="159"/>
    </row>
    <row r="15" spans="1:9" x14ac:dyDescent="0.3">
      <c r="A15" s="156" t="s">
        <v>9</v>
      </c>
      <c r="B15" s="157"/>
      <c r="C15" s="157"/>
      <c r="D15" s="87"/>
      <c r="E15" s="5" t="s">
        <v>4</v>
      </c>
      <c r="F15" s="6">
        <v>0.6</v>
      </c>
      <c r="G15" s="5" t="s">
        <v>5</v>
      </c>
      <c r="H15" s="158" t="str">
        <f t="shared" ref="H15:H31" si="0">IF(D15="","",F15*D15)</f>
        <v/>
      </c>
      <c r="I15" s="159"/>
    </row>
    <row r="16" spans="1:9" x14ac:dyDescent="0.3">
      <c r="A16" s="156" t="s">
        <v>10</v>
      </c>
      <c r="B16" s="157"/>
      <c r="C16" s="157"/>
      <c r="D16" s="87"/>
      <c r="E16" s="5" t="s">
        <v>4</v>
      </c>
      <c r="F16" s="6">
        <v>0.8</v>
      </c>
      <c r="G16" s="5" t="s">
        <v>5</v>
      </c>
      <c r="H16" s="158" t="str">
        <f t="shared" si="0"/>
        <v/>
      </c>
      <c r="I16" s="159"/>
    </row>
    <row r="17" spans="1:9" x14ac:dyDescent="0.3">
      <c r="A17" s="156" t="s">
        <v>11</v>
      </c>
      <c r="B17" s="157"/>
      <c r="C17" s="157"/>
      <c r="D17" s="87"/>
      <c r="E17" s="5" t="s">
        <v>4</v>
      </c>
      <c r="F17" s="6">
        <v>0.8</v>
      </c>
      <c r="G17" s="5" t="s">
        <v>5</v>
      </c>
      <c r="H17" s="158" t="str">
        <f t="shared" si="0"/>
        <v/>
      </c>
      <c r="I17" s="159"/>
    </row>
    <row r="18" spans="1:9" x14ac:dyDescent="0.3">
      <c r="A18" s="156" t="s">
        <v>12</v>
      </c>
      <c r="B18" s="157"/>
      <c r="C18" s="157"/>
      <c r="D18" s="87"/>
      <c r="E18" s="5" t="s">
        <v>4</v>
      </c>
      <c r="F18" s="6">
        <v>0.5</v>
      </c>
      <c r="G18" s="5" t="s">
        <v>5</v>
      </c>
      <c r="H18" s="158" t="str">
        <f t="shared" si="0"/>
        <v/>
      </c>
      <c r="I18" s="159"/>
    </row>
    <row r="19" spans="1:9" x14ac:dyDescent="0.3">
      <c r="A19" s="156" t="s">
        <v>13</v>
      </c>
      <c r="B19" s="157"/>
      <c r="C19" s="157"/>
      <c r="D19" s="87"/>
      <c r="E19" s="5" t="s">
        <v>4</v>
      </c>
      <c r="F19" s="6">
        <v>0.2</v>
      </c>
      <c r="G19" s="5" t="s">
        <v>5</v>
      </c>
      <c r="H19" s="158" t="str">
        <f t="shared" si="0"/>
        <v/>
      </c>
      <c r="I19" s="159"/>
    </row>
    <row r="20" spans="1:9" x14ac:dyDescent="0.3">
      <c r="A20" s="156" t="s">
        <v>14</v>
      </c>
      <c r="B20" s="157"/>
      <c r="C20" s="157"/>
      <c r="D20" s="87"/>
      <c r="E20" s="5" t="s">
        <v>4</v>
      </c>
      <c r="F20" s="6">
        <v>0.1</v>
      </c>
      <c r="G20" s="5" t="s">
        <v>5</v>
      </c>
      <c r="H20" s="158" t="str">
        <f t="shared" si="0"/>
        <v/>
      </c>
      <c r="I20" s="159"/>
    </row>
    <row r="21" spans="1:9" ht="28.2" customHeight="1" x14ac:dyDescent="0.3">
      <c r="A21" s="184" t="s">
        <v>15</v>
      </c>
      <c r="B21" s="185"/>
      <c r="C21" s="157"/>
      <c r="D21" s="87"/>
      <c r="E21" s="5" t="s">
        <v>4</v>
      </c>
      <c r="F21" s="6">
        <v>0.8</v>
      </c>
      <c r="G21" s="5" t="s">
        <v>5</v>
      </c>
      <c r="H21" s="158" t="str">
        <f t="shared" si="0"/>
        <v/>
      </c>
      <c r="I21" s="159"/>
    </row>
    <row r="22" spans="1:9" ht="28.95" customHeight="1" x14ac:dyDescent="0.3">
      <c r="A22" s="184" t="s">
        <v>16</v>
      </c>
      <c r="B22" s="185"/>
      <c r="C22" s="157"/>
      <c r="D22" s="87"/>
      <c r="E22" s="5" t="s">
        <v>4</v>
      </c>
      <c r="F22" s="6">
        <v>0.8</v>
      </c>
      <c r="G22" s="5" t="s">
        <v>5</v>
      </c>
      <c r="H22" s="158" t="str">
        <f t="shared" si="0"/>
        <v/>
      </c>
      <c r="I22" s="159"/>
    </row>
    <row r="23" spans="1:9" x14ac:dyDescent="0.3">
      <c r="A23" s="156" t="s">
        <v>139</v>
      </c>
      <c r="B23" s="157"/>
      <c r="C23" s="157"/>
      <c r="D23" s="87"/>
      <c r="E23" s="5" t="s">
        <v>4</v>
      </c>
      <c r="F23" s="6">
        <v>0.8</v>
      </c>
      <c r="G23" s="5" t="s">
        <v>5</v>
      </c>
      <c r="H23" s="158" t="str">
        <f t="shared" si="0"/>
        <v/>
      </c>
      <c r="I23" s="159"/>
    </row>
    <row r="24" spans="1:9" x14ac:dyDescent="0.3">
      <c r="A24" s="156" t="s">
        <v>17</v>
      </c>
      <c r="B24" s="157"/>
      <c r="C24" s="157"/>
      <c r="D24" s="87"/>
      <c r="E24" s="5" t="s">
        <v>4</v>
      </c>
      <c r="F24" s="6">
        <v>1.5</v>
      </c>
      <c r="G24" s="5" t="s">
        <v>5</v>
      </c>
      <c r="H24" s="158" t="str">
        <f t="shared" si="0"/>
        <v/>
      </c>
      <c r="I24" s="159"/>
    </row>
    <row r="25" spans="1:9" x14ac:dyDescent="0.3">
      <c r="A25" s="156" t="s">
        <v>18</v>
      </c>
      <c r="B25" s="157"/>
      <c r="C25" s="157"/>
      <c r="D25" s="87"/>
      <c r="E25" s="5" t="s">
        <v>4</v>
      </c>
      <c r="F25" s="6">
        <v>1.8</v>
      </c>
      <c r="G25" s="5" t="s">
        <v>5</v>
      </c>
      <c r="H25" s="158" t="str">
        <f t="shared" si="0"/>
        <v/>
      </c>
      <c r="I25" s="159"/>
    </row>
    <row r="26" spans="1:9" x14ac:dyDescent="0.3">
      <c r="A26" s="156" t="s">
        <v>19</v>
      </c>
      <c r="B26" s="157"/>
      <c r="C26" s="157"/>
      <c r="D26" s="87"/>
      <c r="E26" s="5" t="s">
        <v>4</v>
      </c>
      <c r="F26" s="6">
        <v>2</v>
      </c>
      <c r="G26" s="5" t="s">
        <v>5</v>
      </c>
      <c r="H26" s="158" t="str">
        <f t="shared" si="0"/>
        <v/>
      </c>
      <c r="I26" s="159"/>
    </row>
    <row r="27" spans="1:9" x14ac:dyDescent="0.3">
      <c r="A27" s="156" t="s">
        <v>20</v>
      </c>
      <c r="B27" s="157"/>
      <c r="C27" s="157"/>
      <c r="D27" s="87"/>
      <c r="E27" s="5" t="s">
        <v>4</v>
      </c>
      <c r="F27" s="6">
        <v>2</v>
      </c>
      <c r="G27" s="5" t="s">
        <v>5</v>
      </c>
      <c r="H27" s="158" t="str">
        <f t="shared" si="0"/>
        <v/>
      </c>
      <c r="I27" s="159"/>
    </row>
    <row r="28" spans="1:9" x14ac:dyDescent="0.3">
      <c r="A28" s="156" t="s">
        <v>21</v>
      </c>
      <c r="B28" s="157"/>
      <c r="C28" s="157"/>
      <c r="D28" s="87"/>
      <c r="E28" s="5" t="s">
        <v>4</v>
      </c>
      <c r="F28" s="6">
        <v>2.5</v>
      </c>
      <c r="G28" s="5" t="s">
        <v>5</v>
      </c>
      <c r="H28" s="158" t="str">
        <f t="shared" si="0"/>
        <v/>
      </c>
      <c r="I28" s="159"/>
    </row>
    <row r="29" spans="1:9" x14ac:dyDescent="0.3">
      <c r="A29" s="156" t="s">
        <v>22</v>
      </c>
      <c r="B29" s="157"/>
      <c r="C29" s="157"/>
      <c r="D29" s="87"/>
      <c r="E29" s="5" t="s">
        <v>4</v>
      </c>
      <c r="F29" s="6">
        <v>0.8</v>
      </c>
      <c r="G29" s="5" t="s">
        <v>5</v>
      </c>
      <c r="H29" s="158" t="str">
        <f t="shared" si="0"/>
        <v/>
      </c>
      <c r="I29" s="159"/>
    </row>
    <row r="30" spans="1:9" x14ac:dyDescent="0.3">
      <c r="A30" s="156" t="s">
        <v>23</v>
      </c>
      <c r="B30" s="157"/>
      <c r="C30" s="157"/>
      <c r="D30" s="87"/>
      <c r="E30" s="5" t="s">
        <v>4</v>
      </c>
      <c r="F30" s="6">
        <v>1.5</v>
      </c>
      <c r="G30" s="5" t="s">
        <v>5</v>
      </c>
      <c r="H30" s="158" t="str">
        <f t="shared" si="0"/>
        <v/>
      </c>
      <c r="I30" s="159"/>
    </row>
    <row r="31" spans="1:9" x14ac:dyDescent="0.3">
      <c r="A31" s="156" t="s">
        <v>24</v>
      </c>
      <c r="B31" s="157"/>
      <c r="C31" s="157"/>
      <c r="D31" s="87"/>
      <c r="E31" s="5" t="s">
        <v>4</v>
      </c>
      <c r="F31" s="6">
        <v>2</v>
      </c>
      <c r="G31" s="5" t="s">
        <v>5</v>
      </c>
      <c r="H31" s="158" t="str">
        <f t="shared" si="0"/>
        <v/>
      </c>
      <c r="I31" s="159"/>
    </row>
    <row r="32" spans="1:9" ht="27" customHeight="1" thickBot="1" x14ac:dyDescent="0.35">
      <c r="A32" s="160" t="s">
        <v>25</v>
      </c>
      <c r="B32" s="161"/>
      <c r="C32" s="161"/>
      <c r="D32" s="7" t="s">
        <v>26</v>
      </c>
      <c r="E32" s="8"/>
      <c r="F32" s="8"/>
      <c r="G32" s="9" t="s">
        <v>5</v>
      </c>
      <c r="H32" s="162">
        <f>SUM(H14:I31)</f>
        <v>0</v>
      </c>
      <c r="I32" s="163"/>
    </row>
    <row r="33" spans="1:9" ht="15.6" thickTop="1" thickBot="1" x14ac:dyDescent="0.35">
      <c r="A33" s="164"/>
      <c r="B33" s="164"/>
      <c r="C33" s="164"/>
    </row>
    <row r="34" spans="1:9" ht="26.4" customHeight="1" x14ac:dyDescent="0.3">
      <c r="A34" s="180" t="s">
        <v>27</v>
      </c>
      <c r="B34" s="181"/>
      <c r="C34" s="181"/>
      <c r="D34" s="181"/>
      <c r="E34" s="181"/>
      <c r="F34" s="181"/>
      <c r="G34" s="181"/>
      <c r="H34" s="171" t="s">
        <v>28</v>
      </c>
      <c r="I34" s="172"/>
    </row>
    <row r="35" spans="1:9" x14ac:dyDescent="0.3">
      <c r="A35" s="182" t="s">
        <v>29</v>
      </c>
      <c r="B35" s="183"/>
      <c r="C35" s="183"/>
      <c r="D35" s="183"/>
      <c r="E35" s="183"/>
      <c r="F35" s="183"/>
      <c r="G35" s="183"/>
      <c r="H35" s="158">
        <v>0.5</v>
      </c>
      <c r="I35" s="173"/>
    </row>
    <row r="36" spans="1:9" x14ac:dyDescent="0.3">
      <c r="A36" s="182" t="s">
        <v>30</v>
      </c>
      <c r="B36" s="183"/>
      <c r="C36" s="183"/>
      <c r="D36" s="183"/>
      <c r="E36" s="183"/>
      <c r="F36" s="183"/>
      <c r="G36" s="183"/>
      <c r="H36" s="158">
        <v>0.7</v>
      </c>
      <c r="I36" s="173">
        <v>0.7</v>
      </c>
    </row>
    <row r="37" spans="1:9" x14ac:dyDescent="0.3">
      <c r="A37" s="182" t="s">
        <v>31</v>
      </c>
      <c r="B37" s="183"/>
      <c r="C37" s="183"/>
      <c r="D37" s="183"/>
      <c r="E37" s="183"/>
      <c r="F37" s="183"/>
      <c r="G37" s="183"/>
      <c r="H37" s="174">
        <v>1</v>
      </c>
      <c r="I37" s="175">
        <v>1</v>
      </c>
    </row>
    <row r="38" spans="1:9" ht="26.4" customHeight="1" thickBot="1" x14ac:dyDescent="0.35">
      <c r="A38" s="176" t="s">
        <v>32</v>
      </c>
      <c r="B38" s="177"/>
      <c r="C38" s="177"/>
      <c r="D38" s="177"/>
      <c r="E38" s="177"/>
      <c r="F38" s="177"/>
      <c r="G38" s="177"/>
      <c r="H38" s="178">
        <v>0.5</v>
      </c>
      <c r="I38" s="179"/>
    </row>
    <row r="39" spans="1:9" ht="15" thickBot="1" x14ac:dyDescent="0.35">
      <c r="A39" s="164"/>
      <c r="B39" s="164"/>
      <c r="C39" s="164"/>
    </row>
    <row r="40" spans="1:9" ht="15.6" x14ac:dyDescent="0.35">
      <c r="A40" s="10" t="s">
        <v>33</v>
      </c>
      <c r="B40" s="11" t="s">
        <v>5</v>
      </c>
      <c r="C40" s="169" t="s">
        <v>37</v>
      </c>
      <c r="D40" s="169"/>
      <c r="E40" s="170" t="s">
        <v>38</v>
      </c>
      <c r="F40" s="170"/>
      <c r="G40" s="12" t="s">
        <v>5</v>
      </c>
      <c r="H40" s="13">
        <f>H38*SQRT(H32)</f>
        <v>0</v>
      </c>
      <c r="I40" s="14" t="s">
        <v>39</v>
      </c>
    </row>
    <row r="41" spans="1:9" ht="15.6" x14ac:dyDescent="0.35">
      <c r="A41" s="15" t="s">
        <v>34</v>
      </c>
      <c r="B41" s="16" t="s">
        <v>5</v>
      </c>
      <c r="C41" s="165" t="s">
        <v>40</v>
      </c>
      <c r="D41" s="165"/>
      <c r="E41" s="166"/>
      <c r="F41" s="166"/>
      <c r="G41" s="17"/>
      <c r="H41" s="88"/>
      <c r="I41" s="18" t="s">
        <v>39</v>
      </c>
    </row>
    <row r="42" spans="1:9" ht="15.6" x14ac:dyDescent="0.35">
      <c r="A42" s="15" t="s">
        <v>35</v>
      </c>
      <c r="B42" s="16" t="s">
        <v>5</v>
      </c>
      <c r="C42" s="165" t="s">
        <v>41</v>
      </c>
      <c r="D42" s="165"/>
      <c r="E42" s="166"/>
      <c r="F42" s="166"/>
      <c r="G42" s="17"/>
      <c r="H42" s="88"/>
      <c r="I42" s="18" t="s">
        <v>39</v>
      </c>
    </row>
    <row r="43" spans="1:9" ht="16.2" thickBot="1" x14ac:dyDescent="0.4">
      <c r="A43" s="19" t="s">
        <v>36</v>
      </c>
      <c r="B43" s="20" t="s">
        <v>5</v>
      </c>
      <c r="C43" s="167" t="s">
        <v>42</v>
      </c>
      <c r="D43" s="167"/>
      <c r="E43" s="168"/>
      <c r="F43" s="168"/>
      <c r="G43" s="21"/>
      <c r="H43" s="22">
        <f>SUM(H40:H42)</f>
        <v>0</v>
      </c>
      <c r="I43" s="23" t="s">
        <v>39</v>
      </c>
    </row>
    <row r="45" spans="1:9" x14ac:dyDescent="0.3">
      <c r="C45" s="113" t="s">
        <v>153</v>
      </c>
      <c r="D45" s="125">
        <v>45370</v>
      </c>
    </row>
  </sheetData>
  <sheetProtection algorithmName="SHA-512" hashValue="j0Xi+oCcC/qkyDpooEBYl+n1c2xdHB36Uo08f9rYMSuoxkTLutf6TJX9Yi6/rEHpr0u9uVojsb5P8jyEHPHHcw==" saltValue="Ibv6c6pToOuZjBrM0rsLcg==" spinCount="100000" sheet="1" objects="1" scenarios="1"/>
  <mergeCells count="68">
    <mergeCell ref="B1:C6"/>
    <mergeCell ref="D1:I6"/>
    <mergeCell ref="B10:I10"/>
    <mergeCell ref="B11:I11"/>
    <mergeCell ref="B12:I12"/>
    <mergeCell ref="B7:C8"/>
    <mergeCell ref="D7:I8"/>
    <mergeCell ref="A13:C13"/>
    <mergeCell ref="A14:C14"/>
    <mergeCell ref="A15:C15"/>
    <mergeCell ref="B9:I9"/>
    <mergeCell ref="H13:I13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H34:I34"/>
    <mergeCell ref="H35:I35"/>
    <mergeCell ref="H36:I36"/>
    <mergeCell ref="H37:I37"/>
    <mergeCell ref="A38:G38"/>
    <mergeCell ref="H38:I38"/>
    <mergeCell ref="A34:G34"/>
    <mergeCell ref="A35:G35"/>
    <mergeCell ref="A36:G36"/>
    <mergeCell ref="A37:G37"/>
    <mergeCell ref="A33:C33"/>
    <mergeCell ref="C42:D42"/>
    <mergeCell ref="E42:F42"/>
    <mergeCell ref="C43:D43"/>
    <mergeCell ref="E43:F43"/>
    <mergeCell ref="C40:D40"/>
    <mergeCell ref="E40:F40"/>
    <mergeCell ref="C41:D41"/>
    <mergeCell ref="E41:F41"/>
    <mergeCell ref="A39:C39"/>
    <mergeCell ref="A31:C31"/>
    <mergeCell ref="A32:C32"/>
    <mergeCell ref="H28:I28"/>
    <mergeCell ref="H29:I29"/>
    <mergeCell ref="H30:I30"/>
    <mergeCell ref="H31:I31"/>
    <mergeCell ref="H32:I32"/>
    <mergeCell ref="A28:C28"/>
    <mergeCell ref="A29:C29"/>
    <mergeCell ref="A30:C30"/>
    <mergeCell ref="A26:C26"/>
    <mergeCell ref="A27:C27"/>
    <mergeCell ref="H14:I14"/>
    <mergeCell ref="H15:I15"/>
    <mergeCell ref="H16:I16"/>
    <mergeCell ref="H17:I17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</mergeCells>
  <pageMargins left="0.7" right="0.7" top="0.39814814814814814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zoomScaleNormal="100" workbookViewId="0">
      <selection activeCell="D33" sqref="D33"/>
    </sheetView>
  </sheetViews>
  <sheetFormatPr baseColWidth="10" defaultColWidth="11.44140625" defaultRowHeight="14.4" x14ac:dyDescent="0.3"/>
  <cols>
    <col min="1" max="1" width="8" style="1" customWidth="1"/>
    <col min="2" max="2" width="23.5546875" style="1" customWidth="1"/>
    <col min="3" max="3" width="16.44140625" style="1" customWidth="1"/>
    <col min="4" max="4" width="11.109375" style="1" customWidth="1"/>
    <col min="5" max="5" width="2.6640625" style="1" customWidth="1"/>
    <col min="6" max="6" width="9.5546875" style="1" customWidth="1"/>
    <col min="7" max="7" width="2.6640625" style="1" customWidth="1"/>
    <col min="8" max="8" width="10.6640625" style="1" customWidth="1"/>
    <col min="9" max="16384" width="11.44140625" style="1"/>
  </cols>
  <sheetData>
    <row r="1" spans="1:8" ht="14.4" customHeight="1" x14ac:dyDescent="0.3">
      <c r="B1" s="192" t="s">
        <v>0</v>
      </c>
      <c r="C1" s="192"/>
      <c r="D1" s="192"/>
      <c r="E1" s="193" t="s">
        <v>1</v>
      </c>
      <c r="F1" s="193"/>
      <c r="G1" s="193"/>
      <c r="H1" s="193"/>
    </row>
    <row r="2" spans="1:8" ht="14.4" customHeight="1" x14ac:dyDescent="0.3">
      <c r="B2" s="192"/>
      <c r="C2" s="192"/>
      <c r="D2" s="192"/>
      <c r="E2" s="193"/>
      <c r="F2" s="193"/>
      <c r="G2" s="193"/>
      <c r="H2" s="193"/>
    </row>
    <row r="3" spans="1:8" ht="14.4" customHeight="1" x14ac:dyDescent="0.3">
      <c r="B3" s="192"/>
      <c r="C3" s="192"/>
      <c r="D3" s="192"/>
      <c r="E3" s="193"/>
      <c r="F3" s="193"/>
      <c r="G3" s="193"/>
      <c r="H3" s="193"/>
    </row>
    <row r="4" spans="1:8" ht="14.4" customHeight="1" x14ac:dyDescent="0.3">
      <c r="B4" s="192"/>
      <c r="C4" s="192"/>
      <c r="D4" s="192"/>
      <c r="E4" s="193"/>
      <c r="F4" s="193"/>
      <c r="G4" s="193"/>
      <c r="H4" s="193"/>
    </row>
    <row r="5" spans="1:8" ht="14.4" customHeight="1" x14ac:dyDescent="0.3">
      <c r="B5" s="192"/>
      <c r="C5" s="192"/>
      <c r="D5" s="192"/>
      <c r="E5" s="193"/>
      <c r="F5" s="193"/>
      <c r="G5" s="193"/>
      <c r="H5" s="193"/>
    </row>
    <row r="6" spans="1:8" ht="14.25" customHeight="1" thickBot="1" x14ac:dyDescent="0.35">
      <c r="B6" s="192"/>
      <c r="C6" s="192"/>
      <c r="D6" s="192"/>
      <c r="E6" s="193"/>
      <c r="F6" s="193"/>
      <c r="G6" s="193"/>
      <c r="H6" s="193"/>
    </row>
    <row r="7" spans="1:8" ht="14.25" customHeight="1" x14ac:dyDescent="0.3">
      <c r="B7" s="194" t="s">
        <v>111</v>
      </c>
      <c r="C7" s="206">
        <f>'Anhang 1'!D7</f>
        <v>0</v>
      </c>
      <c r="D7" s="206"/>
      <c r="E7" s="206"/>
      <c r="F7" s="206"/>
      <c r="G7" s="206"/>
      <c r="H7" s="207"/>
    </row>
    <row r="8" spans="1:8" ht="14.4" customHeight="1" x14ac:dyDescent="0.3">
      <c r="B8" s="205"/>
      <c r="C8" s="208"/>
      <c r="D8" s="208"/>
      <c r="E8" s="208"/>
      <c r="F8" s="208"/>
      <c r="G8" s="208"/>
      <c r="H8" s="209"/>
    </row>
    <row r="9" spans="1:8" ht="14.25" customHeight="1" x14ac:dyDescent="0.3">
      <c r="B9" s="24" t="s">
        <v>121</v>
      </c>
      <c r="C9" s="91"/>
      <c r="D9" s="203"/>
      <c r="E9" s="203"/>
      <c r="F9" s="203"/>
      <c r="G9" s="202" t="s">
        <v>125</v>
      </c>
      <c r="H9" s="204"/>
    </row>
    <row r="10" spans="1:8" ht="6" customHeight="1" thickBot="1" x14ac:dyDescent="0.35">
      <c r="B10" s="24"/>
      <c r="C10" s="91"/>
      <c r="D10" s="25"/>
      <c r="E10" s="25"/>
      <c r="F10" s="25"/>
      <c r="G10" s="78"/>
      <c r="H10" s="79"/>
    </row>
    <row r="11" spans="1:8" ht="14.4" customHeight="1" thickBot="1" x14ac:dyDescent="0.35">
      <c r="B11" s="24" t="s">
        <v>122</v>
      </c>
      <c r="C11" s="91"/>
      <c r="D11" s="25" t="s">
        <v>123</v>
      </c>
      <c r="E11" s="90"/>
      <c r="F11" s="25" t="s">
        <v>124</v>
      </c>
      <c r="G11" s="90"/>
      <c r="H11" s="26"/>
    </row>
    <row r="12" spans="1:8" ht="6" customHeight="1" thickBot="1" x14ac:dyDescent="0.35">
      <c r="B12" s="27"/>
      <c r="C12" s="92"/>
      <c r="D12" s="28"/>
      <c r="E12" s="29"/>
      <c r="F12" s="28"/>
      <c r="G12" s="29"/>
      <c r="H12" s="30"/>
    </row>
    <row r="13" spans="1:8" ht="14.4" customHeight="1" x14ac:dyDescent="0.3">
      <c r="B13" s="202" t="s">
        <v>46</v>
      </c>
      <c r="C13" s="202"/>
      <c r="D13" s="202"/>
      <c r="E13" s="202"/>
      <c r="F13" s="202"/>
      <c r="G13" s="202"/>
      <c r="H13" s="202"/>
    </row>
    <row r="14" spans="1:8" ht="14.4" customHeight="1" x14ac:dyDescent="0.3">
      <c r="B14" s="188" t="s">
        <v>47</v>
      </c>
      <c r="C14" s="188"/>
      <c r="D14" s="189"/>
      <c r="E14" s="189"/>
      <c r="F14" s="189"/>
      <c r="G14" s="189"/>
      <c r="H14" s="189"/>
    </row>
    <row r="15" spans="1:8" x14ac:dyDescent="0.3">
      <c r="A15" s="31"/>
      <c r="B15" s="188" t="s">
        <v>48</v>
      </c>
      <c r="C15" s="188"/>
      <c r="D15" s="188"/>
      <c r="E15" s="188"/>
      <c r="F15" s="188"/>
      <c r="G15" s="188"/>
      <c r="H15" s="188"/>
    </row>
    <row r="16" spans="1:8" ht="15" thickBot="1" x14ac:dyDescent="0.35">
      <c r="A16" s="32" t="s">
        <v>112</v>
      </c>
      <c r="B16" s="32"/>
      <c r="C16" s="32"/>
      <c r="D16" s="32"/>
      <c r="E16" s="32"/>
      <c r="F16" s="32"/>
      <c r="G16" s="32"/>
      <c r="H16" s="32"/>
    </row>
    <row r="17" spans="1:8" ht="51.75" customHeight="1" x14ac:dyDescent="0.3">
      <c r="A17" s="33" t="s">
        <v>49</v>
      </c>
      <c r="B17" s="94"/>
      <c r="C17" s="34"/>
      <c r="D17" s="35" t="s">
        <v>113</v>
      </c>
      <c r="E17" s="35"/>
      <c r="F17" s="36" t="s">
        <v>126</v>
      </c>
      <c r="G17" s="37"/>
      <c r="H17" s="38" t="s">
        <v>127</v>
      </c>
    </row>
    <row r="18" spans="1:8" ht="15" customHeight="1" x14ac:dyDescent="0.35">
      <c r="A18" s="39" t="s">
        <v>114</v>
      </c>
      <c r="B18" s="40"/>
      <c r="C18" s="40"/>
      <c r="D18" s="41"/>
      <c r="E18" s="82"/>
      <c r="F18" s="82"/>
      <c r="G18" s="41"/>
      <c r="H18" s="42"/>
    </row>
    <row r="19" spans="1:8" ht="15" customHeight="1" x14ac:dyDescent="0.3">
      <c r="A19" s="43" t="s">
        <v>50</v>
      </c>
      <c r="B19" s="44"/>
      <c r="C19" s="44"/>
      <c r="D19" s="41"/>
      <c r="E19" s="82"/>
      <c r="F19" s="82"/>
      <c r="G19" s="41"/>
      <c r="H19" s="42"/>
    </row>
    <row r="20" spans="1:8" ht="15" customHeight="1" x14ac:dyDescent="0.3">
      <c r="A20" s="45" t="s">
        <v>51</v>
      </c>
      <c r="B20" s="75"/>
      <c r="C20" s="83"/>
      <c r="D20" s="89"/>
      <c r="E20" s="82" t="s">
        <v>4</v>
      </c>
      <c r="F20" s="46">
        <v>1</v>
      </c>
      <c r="G20" s="82" t="s">
        <v>5</v>
      </c>
      <c r="H20" s="42" t="str">
        <f>IF(D20="","",F20*D20)</f>
        <v/>
      </c>
    </row>
    <row r="21" spans="1:8" ht="15" customHeight="1" x14ac:dyDescent="0.3">
      <c r="A21" s="45" t="s">
        <v>52</v>
      </c>
      <c r="B21" s="75"/>
      <c r="C21" s="83"/>
      <c r="D21" s="89"/>
      <c r="E21" s="82" t="s">
        <v>4</v>
      </c>
      <c r="F21" s="46">
        <v>1</v>
      </c>
      <c r="G21" s="82" t="s">
        <v>5</v>
      </c>
      <c r="H21" s="42" t="str">
        <f>IF(D21="","",F21*D21)</f>
        <v/>
      </c>
    </row>
    <row r="22" spans="1:8" ht="15" customHeight="1" x14ac:dyDescent="0.3">
      <c r="A22" s="43" t="s">
        <v>53</v>
      </c>
      <c r="B22" s="44"/>
      <c r="C22" s="44"/>
      <c r="D22" s="41"/>
      <c r="E22" s="82"/>
      <c r="F22" s="82"/>
      <c r="G22" s="82"/>
      <c r="H22" s="42"/>
    </row>
    <row r="23" spans="1:8" x14ac:dyDescent="0.3">
      <c r="A23" s="45" t="s">
        <v>54</v>
      </c>
      <c r="B23" s="75"/>
      <c r="C23" s="83"/>
      <c r="D23" s="89"/>
      <c r="E23" s="82" t="s">
        <v>4</v>
      </c>
      <c r="F23" s="46">
        <v>1</v>
      </c>
      <c r="G23" s="82" t="s">
        <v>5</v>
      </c>
      <c r="H23" s="42" t="str">
        <f>IF(D23="","",F23*D23)</f>
        <v/>
      </c>
    </row>
    <row r="24" spans="1:8" ht="15" customHeight="1" x14ac:dyDescent="0.3">
      <c r="A24" s="45" t="s">
        <v>55</v>
      </c>
      <c r="B24" s="75"/>
      <c r="C24" s="83"/>
      <c r="D24" s="89"/>
      <c r="E24" s="82" t="s">
        <v>4</v>
      </c>
      <c r="F24" s="46">
        <v>1</v>
      </c>
      <c r="G24" s="82" t="s">
        <v>5</v>
      </c>
      <c r="H24" s="42" t="str">
        <f>IF(D24="","",F24*D24)</f>
        <v/>
      </c>
    </row>
    <row r="25" spans="1:8" ht="15" customHeight="1" x14ac:dyDescent="0.3">
      <c r="A25" s="45" t="s">
        <v>56</v>
      </c>
      <c r="B25" s="75"/>
      <c r="C25" s="83"/>
      <c r="D25" s="89"/>
      <c r="E25" s="82" t="s">
        <v>4</v>
      </c>
      <c r="F25" s="82">
        <v>0.8</v>
      </c>
      <c r="G25" s="82" t="s">
        <v>5</v>
      </c>
      <c r="H25" s="42" t="str">
        <f>IF(D25="","",F25*D25)</f>
        <v/>
      </c>
    </row>
    <row r="26" spans="1:8" x14ac:dyDescent="0.3">
      <c r="A26" s="43" t="s">
        <v>57</v>
      </c>
      <c r="B26" s="44"/>
      <c r="C26" s="44"/>
      <c r="D26" s="41"/>
      <c r="E26" s="82"/>
      <c r="F26" s="82"/>
      <c r="G26" s="82"/>
      <c r="H26" s="42"/>
    </row>
    <row r="27" spans="1:8" x14ac:dyDescent="0.3">
      <c r="A27" s="45" t="s">
        <v>58</v>
      </c>
      <c r="B27" s="75"/>
      <c r="C27" s="83"/>
      <c r="D27" s="89"/>
      <c r="E27" s="82" t="s">
        <v>4</v>
      </c>
      <c r="F27" s="82">
        <v>0.7</v>
      </c>
      <c r="G27" s="82" t="s">
        <v>5</v>
      </c>
      <c r="H27" s="42" t="str">
        <f>IF(D27="","",F27*D27)</f>
        <v/>
      </c>
    </row>
    <row r="28" spans="1:8" x14ac:dyDescent="0.3">
      <c r="A28" s="45" t="s">
        <v>59</v>
      </c>
      <c r="B28" s="75"/>
      <c r="C28" s="83"/>
      <c r="D28" s="89"/>
      <c r="E28" s="82" t="s">
        <v>4</v>
      </c>
      <c r="F28" s="82">
        <v>0.2</v>
      </c>
      <c r="G28" s="82" t="s">
        <v>5</v>
      </c>
      <c r="H28" s="42" t="str">
        <f>IF(D28="","",F28*D28)</f>
        <v/>
      </c>
    </row>
    <row r="29" spans="1:8" x14ac:dyDescent="0.3">
      <c r="A29" s="45" t="s">
        <v>60</v>
      </c>
      <c r="B29" s="75"/>
      <c r="C29" s="83"/>
      <c r="D29" s="89"/>
      <c r="E29" s="82" t="s">
        <v>4</v>
      </c>
      <c r="F29" s="82">
        <v>0.4</v>
      </c>
      <c r="G29" s="82" t="s">
        <v>5</v>
      </c>
      <c r="H29" s="42" t="str">
        <f>IF(D29="","",F29*D29)</f>
        <v/>
      </c>
    </row>
    <row r="30" spans="1:8" x14ac:dyDescent="0.3">
      <c r="A30" s="45" t="s">
        <v>61</v>
      </c>
      <c r="B30" s="75"/>
      <c r="C30" s="83"/>
      <c r="D30" s="89"/>
      <c r="E30" s="82" t="s">
        <v>4</v>
      </c>
      <c r="F30" s="82">
        <v>0.5</v>
      </c>
      <c r="G30" s="82" t="s">
        <v>5</v>
      </c>
      <c r="H30" s="42" t="str">
        <f>IF(D30="","",F30*D30)</f>
        <v/>
      </c>
    </row>
    <row r="31" spans="1:8" ht="15.6" x14ac:dyDescent="0.35">
      <c r="A31" s="210" t="s">
        <v>117</v>
      </c>
      <c r="B31" s="211"/>
      <c r="C31" s="84"/>
      <c r="D31" s="154">
        <f>SUM(D20:D30)</f>
        <v>0</v>
      </c>
      <c r="E31" s="48"/>
      <c r="F31" s="211" t="s">
        <v>116</v>
      </c>
      <c r="G31" s="211"/>
      <c r="H31" s="49">
        <f>SUM(H20:H30)</f>
        <v>0</v>
      </c>
    </row>
    <row r="32" spans="1:8" ht="15.6" x14ac:dyDescent="0.35">
      <c r="A32" s="39" t="s">
        <v>115</v>
      </c>
      <c r="B32" s="40"/>
      <c r="C32" s="40"/>
      <c r="D32" s="41"/>
      <c r="E32" s="82"/>
      <c r="F32" s="82"/>
      <c r="G32" s="41"/>
      <c r="H32" s="42"/>
    </row>
    <row r="33" spans="1:8" x14ac:dyDescent="0.3">
      <c r="A33" s="45" t="s">
        <v>62</v>
      </c>
      <c r="B33" s="75"/>
      <c r="C33" s="83"/>
      <c r="D33" s="89"/>
      <c r="E33" s="82" t="s">
        <v>4</v>
      </c>
      <c r="F33" s="46">
        <v>1</v>
      </c>
      <c r="G33" s="82" t="s">
        <v>5</v>
      </c>
      <c r="H33" s="42" t="str">
        <f t="shared" ref="H33:H43" si="0">IF(D33="","",F33*D33)</f>
        <v/>
      </c>
    </row>
    <row r="34" spans="1:8" x14ac:dyDescent="0.3">
      <c r="A34" s="45" t="s">
        <v>63</v>
      </c>
      <c r="B34" s="75"/>
      <c r="C34" s="83"/>
      <c r="D34" s="89"/>
      <c r="E34" s="82" t="s">
        <v>4</v>
      </c>
      <c r="F34" s="46">
        <v>1</v>
      </c>
      <c r="G34" s="82" t="s">
        <v>5</v>
      </c>
      <c r="H34" s="42" t="str">
        <f t="shared" si="0"/>
        <v/>
      </c>
    </row>
    <row r="35" spans="1:8" x14ac:dyDescent="0.3">
      <c r="A35" s="45" t="s">
        <v>64</v>
      </c>
      <c r="B35" s="75"/>
      <c r="C35" s="83"/>
      <c r="D35" s="89"/>
      <c r="E35" s="82" t="s">
        <v>4</v>
      </c>
      <c r="F35" s="46">
        <v>1</v>
      </c>
      <c r="G35" s="82" t="s">
        <v>5</v>
      </c>
      <c r="H35" s="42" t="str">
        <f>IF(D35="","",F35*D35)</f>
        <v/>
      </c>
    </row>
    <row r="36" spans="1:8" x14ac:dyDescent="0.3">
      <c r="A36" s="45" t="s">
        <v>65</v>
      </c>
      <c r="B36" s="75"/>
      <c r="C36" s="83"/>
      <c r="D36" s="89"/>
      <c r="E36" s="82" t="s">
        <v>4</v>
      </c>
      <c r="F36" s="82">
        <v>0.9</v>
      </c>
      <c r="G36" s="82" t="s">
        <v>5</v>
      </c>
      <c r="H36" s="42" t="str">
        <f t="shared" si="0"/>
        <v/>
      </c>
    </row>
    <row r="37" spans="1:8" x14ac:dyDescent="0.3">
      <c r="A37" s="45" t="s">
        <v>66</v>
      </c>
      <c r="B37" s="75"/>
      <c r="C37" s="83"/>
      <c r="D37" s="89"/>
      <c r="E37" s="82" t="s">
        <v>4</v>
      </c>
      <c r="F37" s="82">
        <v>0.7</v>
      </c>
      <c r="G37" s="82" t="s">
        <v>5</v>
      </c>
      <c r="H37" s="42" t="str">
        <f>IF(D37="","",F37*D37)</f>
        <v/>
      </c>
    </row>
    <row r="38" spans="1:8" x14ac:dyDescent="0.3">
      <c r="A38" s="45" t="s">
        <v>67</v>
      </c>
      <c r="B38" s="75"/>
      <c r="C38" s="83"/>
      <c r="D38" s="89"/>
      <c r="E38" s="82" t="s">
        <v>4</v>
      </c>
      <c r="F38" s="82">
        <v>0.7</v>
      </c>
      <c r="G38" s="82" t="s">
        <v>5</v>
      </c>
      <c r="H38" s="42" t="str">
        <f t="shared" si="0"/>
        <v/>
      </c>
    </row>
    <row r="39" spans="1:8" x14ac:dyDescent="0.3">
      <c r="A39" s="45" t="s">
        <v>68</v>
      </c>
      <c r="B39" s="75"/>
      <c r="C39" s="83"/>
      <c r="D39" s="89"/>
      <c r="E39" s="82" t="s">
        <v>4</v>
      </c>
      <c r="F39" s="82">
        <v>0.9</v>
      </c>
      <c r="G39" s="82" t="s">
        <v>5</v>
      </c>
      <c r="H39" s="42" t="str">
        <f t="shared" si="0"/>
        <v/>
      </c>
    </row>
    <row r="40" spans="1:8" x14ac:dyDescent="0.3">
      <c r="A40" s="45" t="s">
        <v>69</v>
      </c>
      <c r="B40" s="75"/>
      <c r="C40" s="83"/>
      <c r="D40" s="89"/>
      <c r="E40" s="82" t="s">
        <v>4</v>
      </c>
      <c r="F40" s="82">
        <v>0.3</v>
      </c>
      <c r="G40" s="82" t="s">
        <v>5</v>
      </c>
      <c r="H40" s="42" t="str">
        <f t="shared" si="0"/>
        <v/>
      </c>
    </row>
    <row r="41" spans="1:8" x14ac:dyDescent="0.3">
      <c r="A41" s="45" t="s">
        <v>70</v>
      </c>
      <c r="B41" s="75"/>
      <c r="C41" s="83"/>
      <c r="D41" s="89"/>
      <c r="E41" s="82" t="s">
        <v>4</v>
      </c>
      <c r="F41" s="82">
        <v>0.4</v>
      </c>
      <c r="G41" s="82" t="s">
        <v>5</v>
      </c>
      <c r="H41" s="42" t="str">
        <f t="shared" si="0"/>
        <v/>
      </c>
    </row>
    <row r="42" spans="1:8" x14ac:dyDescent="0.3">
      <c r="A42" s="45" t="s">
        <v>71</v>
      </c>
      <c r="B42" s="75"/>
      <c r="C42" s="83"/>
      <c r="D42" s="89"/>
      <c r="E42" s="82" t="s">
        <v>4</v>
      </c>
      <c r="F42" s="82">
        <v>0.4</v>
      </c>
      <c r="G42" s="82" t="s">
        <v>5</v>
      </c>
      <c r="H42" s="42" t="str">
        <f t="shared" si="0"/>
        <v/>
      </c>
    </row>
    <row r="43" spans="1:8" x14ac:dyDescent="0.3">
      <c r="A43" s="45" t="s">
        <v>72</v>
      </c>
      <c r="B43" s="75"/>
      <c r="C43" s="83"/>
      <c r="D43" s="89"/>
      <c r="E43" s="82" t="s">
        <v>4</v>
      </c>
      <c r="F43" s="82">
        <v>0.2</v>
      </c>
      <c r="G43" s="82" t="s">
        <v>5</v>
      </c>
      <c r="H43" s="42" t="str">
        <f t="shared" si="0"/>
        <v/>
      </c>
    </row>
    <row r="44" spans="1:8" x14ac:dyDescent="0.3">
      <c r="A44" s="43" t="s">
        <v>73</v>
      </c>
      <c r="B44" s="44"/>
      <c r="C44" s="44"/>
      <c r="D44" s="55"/>
      <c r="E44" s="82"/>
      <c r="F44" s="82"/>
      <c r="G44" s="41"/>
      <c r="H44" s="42"/>
    </row>
    <row r="45" spans="1:8" x14ac:dyDescent="0.3">
      <c r="A45" s="45" t="s">
        <v>74</v>
      </c>
      <c r="B45" s="75"/>
      <c r="C45" s="83"/>
      <c r="D45" s="89"/>
      <c r="E45" s="82" t="s">
        <v>4</v>
      </c>
      <c r="F45" s="82">
        <v>0.2</v>
      </c>
      <c r="G45" s="82" t="s">
        <v>5</v>
      </c>
      <c r="H45" s="42" t="str">
        <f>IF(D45="","",F45*D45)</f>
        <v/>
      </c>
    </row>
    <row r="46" spans="1:8" x14ac:dyDescent="0.3">
      <c r="A46" s="45" t="s">
        <v>75</v>
      </c>
      <c r="B46" s="83"/>
      <c r="C46" s="83"/>
      <c r="D46" s="89"/>
      <c r="E46" s="86" t="s">
        <v>4</v>
      </c>
      <c r="F46" s="86">
        <v>0.3</v>
      </c>
      <c r="G46" s="86" t="s">
        <v>5</v>
      </c>
      <c r="H46" s="42" t="str">
        <f>IF(D46="","",F46*D46)</f>
        <v/>
      </c>
    </row>
    <row r="47" spans="1:8" ht="16.2" thickBot="1" x14ac:dyDescent="0.4">
      <c r="A47" s="212" t="s">
        <v>118</v>
      </c>
      <c r="B47" s="213"/>
      <c r="C47" s="93"/>
      <c r="D47" s="50">
        <f>SUM(D33:D46)</f>
        <v>0</v>
      </c>
      <c r="E47" s="51"/>
      <c r="F47" s="213" t="s">
        <v>119</v>
      </c>
      <c r="G47" s="213"/>
      <c r="H47" s="52">
        <f>SUM(H33:H46)</f>
        <v>0</v>
      </c>
    </row>
    <row r="48" spans="1:8" ht="16.2" thickBot="1" x14ac:dyDescent="0.4">
      <c r="A48" s="214" t="s">
        <v>120</v>
      </c>
      <c r="B48" s="215"/>
      <c r="C48" s="85"/>
      <c r="D48" s="53">
        <f>D47+D31</f>
        <v>0</v>
      </c>
      <c r="E48" s="215" t="s">
        <v>128</v>
      </c>
      <c r="F48" s="215"/>
      <c r="G48" s="215"/>
      <c r="H48" s="54">
        <f>H47+H31</f>
        <v>0</v>
      </c>
    </row>
    <row r="50" spans="2:3" ht="14.4" customHeight="1" x14ac:dyDescent="0.3">
      <c r="B50" s="113" t="s">
        <v>153</v>
      </c>
      <c r="C50" s="125">
        <f>'Anhang 1'!D45</f>
        <v>45370</v>
      </c>
    </row>
    <row r="51" spans="2:3" ht="14.4" customHeight="1" x14ac:dyDescent="0.3"/>
    <row r="52" spans="2:3" ht="14.4" customHeight="1" x14ac:dyDescent="0.3"/>
    <row r="53" spans="2:3" ht="14.4" customHeight="1" x14ac:dyDescent="0.3"/>
    <row r="54" spans="2:3" ht="14.4" customHeight="1" x14ac:dyDescent="0.3"/>
    <row r="55" spans="2:3" ht="18" customHeight="1" x14ac:dyDescent="0.3"/>
  </sheetData>
  <sheetProtection algorithmName="SHA-512" hashValue="G1yFgI3KCMZAeuCbP5gH8rldvuBl5b4z+BBPWhCiOe3RsdhdT+LessxaxJeXaWpjg8kQ9CsJqpEsfM4GrGWP2Q==" saltValue="Hj3s29mAeKzLcLzUn4NQWw==" spinCount="100000" sheet="1" objects="1" scenarios="1"/>
  <mergeCells count="15">
    <mergeCell ref="B15:H15"/>
    <mergeCell ref="A31:B31"/>
    <mergeCell ref="A47:B47"/>
    <mergeCell ref="A48:B48"/>
    <mergeCell ref="F31:G31"/>
    <mergeCell ref="F47:G47"/>
    <mergeCell ref="E48:G48"/>
    <mergeCell ref="B1:D6"/>
    <mergeCell ref="E1:H6"/>
    <mergeCell ref="B13:H13"/>
    <mergeCell ref="B14:H14"/>
    <mergeCell ref="D9:F9"/>
    <mergeCell ref="G9:H9"/>
    <mergeCell ref="B7:B8"/>
    <mergeCell ref="C7:H8"/>
  </mergeCells>
  <pageMargins left="0.7" right="0.7" top="0.48958333333333331" bottom="0.3229166666666666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Layout" topLeftCell="A16" zoomScaleNormal="100" workbookViewId="0">
      <selection activeCell="D20" sqref="D20"/>
    </sheetView>
  </sheetViews>
  <sheetFormatPr baseColWidth="10" defaultColWidth="11.44140625" defaultRowHeight="14.4" x14ac:dyDescent="0.3"/>
  <cols>
    <col min="1" max="1" width="8" style="1" customWidth="1"/>
    <col min="2" max="2" width="23.5546875" style="1" customWidth="1"/>
    <col min="3" max="3" width="16.44140625" style="1" customWidth="1"/>
    <col min="4" max="4" width="11.109375" style="1" customWidth="1"/>
    <col min="5" max="5" width="2.6640625" style="1" customWidth="1"/>
    <col min="6" max="6" width="9.5546875" style="1" customWidth="1"/>
    <col min="7" max="7" width="2.6640625" style="1" customWidth="1"/>
    <col min="8" max="8" width="10.6640625" style="1" customWidth="1"/>
    <col min="9" max="16384" width="11.44140625" style="1"/>
  </cols>
  <sheetData>
    <row r="1" spans="1:8" ht="14.4" customHeight="1" x14ac:dyDescent="0.3">
      <c r="B1" s="192" t="s">
        <v>0</v>
      </c>
      <c r="C1" s="192"/>
      <c r="D1" s="192"/>
      <c r="E1" s="193" t="s">
        <v>1</v>
      </c>
      <c r="F1" s="193"/>
      <c r="G1" s="193"/>
      <c r="H1" s="193"/>
    </row>
    <row r="2" spans="1:8" ht="14.4" customHeight="1" x14ac:dyDescent="0.3">
      <c r="B2" s="192"/>
      <c r="C2" s="192"/>
      <c r="D2" s="192"/>
      <c r="E2" s="193"/>
      <c r="F2" s="193"/>
      <c r="G2" s="193"/>
      <c r="H2" s="193"/>
    </row>
    <row r="3" spans="1:8" ht="14.4" customHeight="1" x14ac:dyDescent="0.3">
      <c r="B3" s="192"/>
      <c r="C3" s="192"/>
      <c r="D3" s="192"/>
      <c r="E3" s="193"/>
      <c r="F3" s="193"/>
      <c r="G3" s="193"/>
      <c r="H3" s="193"/>
    </row>
    <row r="4" spans="1:8" ht="14.4" customHeight="1" x14ac:dyDescent="0.3">
      <c r="B4" s="192"/>
      <c r="C4" s="192"/>
      <c r="D4" s="192"/>
      <c r="E4" s="193"/>
      <c r="F4" s="193"/>
      <c r="G4" s="193"/>
      <c r="H4" s="193"/>
    </row>
    <row r="5" spans="1:8" ht="14.4" customHeight="1" x14ac:dyDescent="0.3">
      <c r="B5" s="192"/>
      <c r="C5" s="192"/>
      <c r="D5" s="192"/>
      <c r="E5" s="193"/>
      <c r="F5" s="193"/>
      <c r="G5" s="193"/>
      <c r="H5" s="193"/>
    </row>
    <row r="6" spans="1:8" ht="14.25" customHeight="1" thickBot="1" x14ac:dyDescent="0.35">
      <c r="B6" s="192"/>
      <c r="C6" s="192"/>
      <c r="D6" s="192"/>
      <c r="E6" s="193"/>
      <c r="F6" s="193"/>
      <c r="G6" s="193"/>
      <c r="H6" s="193"/>
    </row>
    <row r="7" spans="1:8" ht="14.25" customHeight="1" x14ac:dyDescent="0.3">
      <c r="B7" s="194" t="s">
        <v>111</v>
      </c>
      <c r="C7" s="206">
        <f>'Anhang 1'!D7</f>
        <v>0</v>
      </c>
      <c r="D7" s="206"/>
      <c r="E7" s="206"/>
      <c r="F7" s="206"/>
      <c r="G7" s="206"/>
      <c r="H7" s="207"/>
    </row>
    <row r="8" spans="1:8" ht="14.4" customHeight="1" x14ac:dyDescent="0.3">
      <c r="B8" s="205"/>
      <c r="C8" s="208"/>
      <c r="D8" s="208"/>
      <c r="E8" s="208"/>
      <c r="F8" s="208"/>
      <c r="G8" s="208"/>
      <c r="H8" s="209"/>
    </row>
    <row r="9" spans="1:8" ht="14.25" customHeight="1" x14ac:dyDescent="0.3">
      <c r="B9" s="24" t="s">
        <v>121</v>
      </c>
      <c r="C9" s="91"/>
      <c r="D9" s="216">
        <f>'Anhang 2'!D9:F9</f>
        <v>0</v>
      </c>
      <c r="E9" s="216"/>
      <c r="F9" s="216"/>
      <c r="G9" s="202" t="s">
        <v>125</v>
      </c>
      <c r="H9" s="204"/>
    </row>
    <row r="10" spans="1:8" ht="6" customHeight="1" thickBot="1" x14ac:dyDescent="0.35">
      <c r="B10" s="24"/>
      <c r="C10" s="91"/>
      <c r="D10" s="25"/>
      <c r="E10" s="25"/>
      <c r="F10" s="25"/>
      <c r="G10" s="120"/>
      <c r="H10" s="121"/>
    </row>
    <row r="11" spans="1:8" ht="14.4" customHeight="1" thickBot="1" x14ac:dyDescent="0.35">
      <c r="B11" s="24" t="s">
        <v>122</v>
      </c>
      <c r="C11" s="134" t="s">
        <v>190</v>
      </c>
      <c r="D11" s="25" t="s">
        <v>123</v>
      </c>
      <c r="E11" s="90"/>
      <c r="F11" s="25" t="s">
        <v>124</v>
      </c>
      <c r="G11" s="90"/>
      <c r="H11" s="26"/>
    </row>
    <row r="12" spans="1:8" ht="6" customHeight="1" thickBot="1" x14ac:dyDescent="0.35">
      <c r="B12" s="27"/>
      <c r="C12" s="92"/>
      <c r="D12" s="28"/>
      <c r="E12" s="29"/>
      <c r="F12" s="28"/>
      <c r="G12" s="29"/>
      <c r="H12" s="30"/>
    </row>
    <row r="13" spans="1:8" ht="14.4" customHeight="1" x14ac:dyDescent="0.3">
      <c r="B13" s="202" t="s">
        <v>46</v>
      </c>
      <c r="C13" s="202"/>
      <c r="D13" s="202"/>
      <c r="E13" s="202"/>
      <c r="F13" s="202"/>
      <c r="G13" s="202"/>
      <c r="H13" s="202"/>
    </row>
    <row r="14" spans="1:8" ht="14.4" customHeight="1" x14ac:dyDescent="0.3">
      <c r="B14" s="188" t="s">
        <v>189</v>
      </c>
      <c r="C14" s="188"/>
      <c r="D14" s="189"/>
      <c r="E14" s="189"/>
      <c r="F14" s="189"/>
      <c r="G14" s="189"/>
      <c r="H14" s="189"/>
    </row>
    <row r="15" spans="1:8" x14ac:dyDescent="0.3">
      <c r="A15" s="31"/>
      <c r="B15" s="188" t="s">
        <v>48</v>
      </c>
      <c r="C15" s="188"/>
      <c r="D15" s="188"/>
      <c r="E15" s="188"/>
      <c r="F15" s="188"/>
      <c r="G15" s="188"/>
      <c r="H15" s="188"/>
    </row>
    <row r="16" spans="1:8" ht="15" thickBot="1" x14ac:dyDescent="0.35">
      <c r="A16" s="32" t="s">
        <v>112</v>
      </c>
      <c r="B16" s="32"/>
      <c r="C16" s="32"/>
      <c r="D16" s="32"/>
      <c r="E16" s="32"/>
      <c r="F16" s="32"/>
      <c r="G16" s="32"/>
      <c r="H16" s="32"/>
    </row>
    <row r="17" spans="1:8" ht="51.75" customHeight="1" x14ac:dyDescent="0.3">
      <c r="A17" s="33" t="s">
        <v>49</v>
      </c>
      <c r="B17" s="94"/>
      <c r="C17" s="34"/>
      <c r="D17" s="35" t="s">
        <v>113</v>
      </c>
      <c r="E17" s="35"/>
      <c r="F17" s="36" t="s">
        <v>126</v>
      </c>
      <c r="G17" s="37"/>
      <c r="H17" s="38" t="s">
        <v>127</v>
      </c>
    </row>
    <row r="18" spans="1:8" ht="15" customHeight="1" x14ac:dyDescent="0.35">
      <c r="A18" s="39" t="s">
        <v>114</v>
      </c>
      <c r="B18" s="40"/>
      <c r="C18" s="40"/>
      <c r="D18" s="41"/>
      <c r="E18" s="122"/>
      <c r="F18" s="122"/>
      <c r="G18" s="41"/>
      <c r="H18" s="42"/>
    </row>
    <row r="19" spans="1:8" ht="15" customHeight="1" x14ac:dyDescent="0.3">
      <c r="A19" s="43" t="s">
        <v>50</v>
      </c>
      <c r="B19" s="44"/>
      <c r="C19" s="44"/>
      <c r="D19" s="41"/>
      <c r="E19" s="122"/>
      <c r="F19" s="122"/>
      <c r="G19" s="41"/>
      <c r="H19" s="42"/>
    </row>
    <row r="20" spans="1:8" ht="15" customHeight="1" x14ac:dyDescent="0.3">
      <c r="A20" s="45" t="s">
        <v>51</v>
      </c>
      <c r="B20" s="117"/>
      <c r="C20" s="117"/>
      <c r="D20" s="89"/>
      <c r="E20" s="122" t="s">
        <v>4</v>
      </c>
      <c r="F20" s="46">
        <v>1</v>
      </c>
      <c r="G20" s="122" t="s">
        <v>5</v>
      </c>
      <c r="H20" s="42" t="str">
        <f>IF(D20="","",F20*D20)</f>
        <v/>
      </c>
    </row>
    <row r="21" spans="1:8" ht="15" customHeight="1" x14ac:dyDescent="0.3">
      <c r="A21" s="45" t="s">
        <v>52</v>
      </c>
      <c r="B21" s="117"/>
      <c r="C21" s="117"/>
      <c r="D21" s="89"/>
      <c r="E21" s="122" t="s">
        <v>4</v>
      </c>
      <c r="F21" s="46">
        <v>1</v>
      </c>
      <c r="G21" s="122" t="s">
        <v>5</v>
      </c>
      <c r="H21" s="42" t="str">
        <f>IF(D21="","",F21*D21)</f>
        <v/>
      </c>
    </row>
    <row r="22" spans="1:8" ht="15" customHeight="1" x14ac:dyDescent="0.3">
      <c r="A22" s="43" t="s">
        <v>53</v>
      </c>
      <c r="B22" s="44"/>
      <c r="C22" s="44"/>
      <c r="D22" s="41"/>
      <c r="E22" s="122"/>
      <c r="F22" s="122"/>
      <c r="G22" s="122"/>
      <c r="H22" s="42"/>
    </row>
    <row r="23" spans="1:8" x14ac:dyDescent="0.3">
      <c r="A23" s="45" t="s">
        <v>54</v>
      </c>
      <c r="B23" s="117"/>
      <c r="C23" s="117"/>
      <c r="D23" s="89"/>
      <c r="E23" s="122" t="s">
        <v>4</v>
      </c>
      <c r="F23" s="46">
        <v>1</v>
      </c>
      <c r="G23" s="122" t="s">
        <v>5</v>
      </c>
      <c r="H23" s="42" t="str">
        <f>IF(D23="","",F23*D23)</f>
        <v/>
      </c>
    </row>
    <row r="24" spans="1:8" ht="15" customHeight="1" x14ac:dyDescent="0.3">
      <c r="A24" s="45" t="s">
        <v>55</v>
      </c>
      <c r="B24" s="117"/>
      <c r="C24" s="117"/>
      <c r="D24" s="89"/>
      <c r="E24" s="122" t="s">
        <v>4</v>
      </c>
      <c r="F24" s="46">
        <v>1</v>
      </c>
      <c r="G24" s="122" t="s">
        <v>5</v>
      </c>
      <c r="H24" s="42" t="str">
        <f>IF(D24="","",F24*D24)</f>
        <v/>
      </c>
    </row>
    <row r="25" spans="1:8" ht="15" customHeight="1" x14ac:dyDescent="0.3">
      <c r="A25" s="45" t="s">
        <v>56</v>
      </c>
      <c r="B25" s="117"/>
      <c r="C25" s="117"/>
      <c r="D25" s="89"/>
      <c r="E25" s="122" t="s">
        <v>4</v>
      </c>
      <c r="F25" s="122">
        <v>0.8</v>
      </c>
      <c r="G25" s="122" t="s">
        <v>5</v>
      </c>
      <c r="H25" s="42" t="str">
        <f>IF(D25="","",F25*D25)</f>
        <v/>
      </c>
    </row>
    <row r="26" spans="1:8" x14ac:dyDescent="0.3">
      <c r="A26" s="43" t="s">
        <v>57</v>
      </c>
      <c r="B26" s="44"/>
      <c r="C26" s="44"/>
      <c r="D26" s="41"/>
      <c r="E26" s="122"/>
      <c r="F26" s="122"/>
      <c r="G26" s="122"/>
      <c r="H26" s="42"/>
    </row>
    <row r="27" spans="1:8" x14ac:dyDescent="0.3">
      <c r="A27" s="45" t="s">
        <v>58</v>
      </c>
      <c r="B27" s="117"/>
      <c r="C27" s="117"/>
      <c r="D27" s="89"/>
      <c r="E27" s="122" t="s">
        <v>4</v>
      </c>
      <c r="F27" s="122">
        <v>0.7</v>
      </c>
      <c r="G27" s="122" t="s">
        <v>5</v>
      </c>
      <c r="H27" s="42" t="str">
        <f>IF(D27="","",F27*D27)</f>
        <v/>
      </c>
    </row>
    <row r="28" spans="1:8" x14ac:dyDescent="0.3">
      <c r="A28" s="45" t="s">
        <v>59</v>
      </c>
      <c r="B28" s="117"/>
      <c r="C28" s="117"/>
      <c r="D28" s="89"/>
      <c r="E28" s="122" t="s">
        <v>4</v>
      </c>
      <c r="F28" s="122">
        <v>0.2</v>
      </c>
      <c r="G28" s="122" t="s">
        <v>5</v>
      </c>
      <c r="H28" s="42" t="str">
        <f>IF(D28="","",F28*D28)</f>
        <v/>
      </c>
    </row>
    <row r="29" spans="1:8" x14ac:dyDescent="0.3">
      <c r="A29" s="45" t="s">
        <v>60</v>
      </c>
      <c r="B29" s="117"/>
      <c r="C29" s="117"/>
      <c r="D29" s="89"/>
      <c r="E29" s="122" t="s">
        <v>4</v>
      </c>
      <c r="F29" s="122">
        <v>0.4</v>
      </c>
      <c r="G29" s="122" t="s">
        <v>5</v>
      </c>
      <c r="H29" s="42" t="str">
        <f>IF(D29="","",F29*D29)</f>
        <v/>
      </c>
    </row>
    <row r="30" spans="1:8" x14ac:dyDescent="0.3">
      <c r="A30" s="45" t="s">
        <v>61</v>
      </c>
      <c r="B30" s="117"/>
      <c r="C30" s="117"/>
      <c r="D30" s="89"/>
      <c r="E30" s="122" t="s">
        <v>4</v>
      </c>
      <c r="F30" s="122">
        <v>0.5</v>
      </c>
      <c r="G30" s="122" t="s">
        <v>5</v>
      </c>
      <c r="H30" s="42" t="str">
        <f>IF(D30="","",F30*D30)</f>
        <v/>
      </c>
    </row>
    <row r="31" spans="1:8" ht="15.6" x14ac:dyDescent="0.35">
      <c r="A31" s="210" t="s">
        <v>117</v>
      </c>
      <c r="B31" s="211"/>
      <c r="C31" s="118"/>
      <c r="D31" s="154">
        <f>SUM(D20:D30)</f>
        <v>0</v>
      </c>
      <c r="E31" s="48"/>
      <c r="F31" s="211" t="s">
        <v>116</v>
      </c>
      <c r="G31" s="211"/>
      <c r="H31" s="49">
        <f>SUM(H20:H30)</f>
        <v>0</v>
      </c>
    </row>
    <row r="32" spans="1:8" ht="15.6" x14ac:dyDescent="0.35">
      <c r="A32" s="39" t="s">
        <v>115</v>
      </c>
      <c r="B32" s="40"/>
      <c r="C32" s="40"/>
      <c r="D32" s="41"/>
      <c r="E32" s="122"/>
      <c r="F32" s="122"/>
      <c r="G32" s="41"/>
      <c r="H32" s="42"/>
    </row>
    <row r="33" spans="1:8" x14ac:dyDescent="0.3">
      <c r="A33" s="45" t="s">
        <v>62</v>
      </c>
      <c r="B33" s="117"/>
      <c r="C33" s="117"/>
      <c r="D33" s="89"/>
      <c r="E33" s="122" t="s">
        <v>4</v>
      </c>
      <c r="F33" s="46">
        <v>1</v>
      </c>
      <c r="G33" s="122" t="s">
        <v>5</v>
      </c>
      <c r="H33" s="42" t="str">
        <f t="shared" ref="H33:H43" si="0">IF(D33="","",F33*D33)</f>
        <v/>
      </c>
    </row>
    <row r="34" spans="1:8" x14ac:dyDescent="0.3">
      <c r="A34" s="45" t="s">
        <v>63</v>
      </c>
      <c r="B34" s="117"/>
      <c r="C34" s="117"/>
      <c r="D34" s="89"/>
      <c r="E34" s="122" t="s">
        <v>4</v>
      </c>
      <c r="F34" s="46">
        <v>1</v>
      </c>
      <c r="G34" s="122" t="s">
        <v>5</v>
      </c>
      <c r="H34" s="42" t="str">
        <f t="shared" si="0"/>
        <v/>
      </c>
    </row>
    <row r="35" spans="1:8" x14ac:dyDescent="0.3">
      <c r="A35" s="45" t="s">
        <v>64</v>
      </c>
      <c r="B35" s="117"/>
      <c r="C35" s="117"/>
      <c r="D35" s="89"/>
      <c r="E35" s="122" t="s">
        <v>4</v>
      </c>
      <c r="F35" s="46">
        <v>1</v>
      </c>
      <c r="G35" s="122" t="s">
        <v>5</v>
      </c>
      <c r="H35" s="42" t="str">
        <f t="shared" si="0"/>
        <v/>
      </c>
    </row>
    <row r="36" spans="1:8" x14ac:dyDescent="0.3">
      <c r="A36" s="45" t="s">
        <v>65</v>
      </c>
      <c r="B36" s="117"/>
      <c r="C36" s="117"/>
      <c r="D36" s="89"/>
      <c r="E36" s="122" t="s">
        <v>4</v>
      </c>
      <c r="F36" s="122">
        <v>0.9</v>
      </c>
      <c r="G36" s="122" t="s">
        <v>5</v>
      </c>
      <c r="H36" s="42" t="str">
        <f t="shared" si="0"/>
        <v/>
      </c>
    </row>
    <row r="37" spans="1:8" x14ac:dyDescent="0.3">
      <c r="A37" s="45" t="s">
        <v>66</v>
      </c>
      <c r="B37" s="117"/>
      <c r="C37" s="117"/>
      <c r="D37" s="89"/>
      <c r="E37" s="122" t="s">
        <v>4</v>
      </c>
      <c r="F37" s="122">
        <v>0.7</v>
      </c>
      <c r="G37" s="122" t="s">
        <v>5</v>
      </c>
      <c r="H37" s="42" t="str">
        <f t="shared" si="0"/>
        <v/>
      </c>
    </row>
    <row r="38" spans="1:8" x14ac:dyDescent="0.3">
      <c r="A38" s="45" t="s">
        <v>67</v>
      </c>
      <c r="B38" s="117"/>
      <c r="C38" s="117"/>
      <c r="D38" s="89"/>
      <c r="E38" s="122" t="s">
        <v>4</v>
      </c>
      <c r="F38" s="122">
        <v>0.7</v>
      </c>
      <c r="G38" s="122" t="s">
        <v>5</v>
      </c>
      <c r="H38" s="42" t="str">
        <f t="shared" si="0"/>
        <v/>
      </c>
    </row>
    <row r="39" spans="1:8" x14ac:dyDescent="0.3">
      <c r="A39" s="45" t="s">
        <v>68</v>
      </c>
      <c r="B39" s="117"/>
      <c r="C39" s="117"/>
      <c r="D39" s="89"/>
      <c r="E39" s="122" t="s">
        <v>4</v>
      </c>
      <c r="F39" s="122">
        <v>0.9</v>
      </c>
      <c r="G39" s="122" t="s">
        <v>5</v>
      </c>
      <c r="H39" s="42" t="str">
        <f t="shared" si="0"/>
        <v/>
      </c>
    </row>
    <row r="40" spans="1:8" x14ac:dyDescent="0.3">
      <c r="A40" s="45" t="s">
        <v>69</v>
      </c>
      <c r="B40" s="117"/>
      <c r="C40" s="117"/>
      <c r="D40" s="89"/>
      <c r="E40" s="122" t="s">
        <v>4</v>
      </c>
      <c r="F40" s="122">
        <v>0.3</v>
      </c>
      <c r="G40" s="122" t="s">
        <v>5</v>
      </c>
      <c r="H40" s="42" t="str">
        <f t="shared" si="0"/>
        <v/>
      </c>
    </row>
    <row r="41" spans="1:8" x14ac:dyDescent="0.3">
      <c r="A41" s="45" t="s">
        <v>70</v>
      </c>
      <c r="B41" s="117"/>
      <c r="C41" s="117"/>
      <c r="D41" s="89"/>
      <c r="E41" s="122" t="s">
        <v>4</v>
      </c>
      <c r="F41" s="122">
        <v>0.4</v>
      </c>
      <c r="G41" s="122" t="s">
        <v>5</v>
      </c>
      <c r="H41" s="42" t="str">
        <f t="shared" si="0"/>
        <v/>
      </c>
    </row>
    <row r="42" spans="1:8" x14ac:dyDescent="0.3">
      <c r="A42" s="45" t="s">
        <v>71</v>
      </c>
      <c r="B42" s="117"/>
      <c r="C42" s="117"/>
      <c r="D42" s="89"/>
      <c r="E42" s="122" t="s">
        <v>4</v>
      </c>
      <c r="F42" s="122">
        <v>0.4</v>
      </c>
      <c r="G42" s="122" t="s">
        <v>5</v>
      </c>
      <c r="H42" s="42" t="str">
        <f t="shared" si="0"/>
        <v/>
      </c>
    </row>
    <row r="43" spans="1:8" x14ac:dyDescent="0.3">
      <c r="A43" s="45" t="s">
        <v>72</v>
      </c>
      <c r="B43" s="117"/>
      <c r="C43" s="117"/>
      <c r="D43" s="89"/>
      <c r="E43" s="122" t="s">
        <v>4</v>
      </c>
      <c r="F43" s="122">
        <v>0.2</v>
      </c>
      <c r="G43" s="122" t="s">
        <v>5</v>
      </c>
      <c r="H43" s="42" t="str">
        <f t="shared" si="0"/>
        <v/>
      </c>
    </row>
    <row r="44" spans="1:8" x14ac:dyDescent="0.3">
      <c r="A44" s="43" t="s">
        <v>73</v>
      </c>
      <c r="B44" s="44"/>
      <c r="C44" s="44"/>
      <c r="D44" s="55"/>
      <c r="E44" s="122"/>
      <c r="F44" s="122"/>
      <c r="G44" s="41"/>
      <c r="H44" s="42"/>
    </row>
    <row r="45" spans="1:8" x14ac:dyDescent="0.3">
      <c r="A45" s="45" t="s">
        <v>74</v>
      </c>
      <c r="B45" s="117"/>
      <c r="C45" s="117"/>
      <c r="D45" s="89"/>
      <c r="E45" s="122" t="s">
        <v>4</v>
      </c>
      <c r="F45" s="122">
        <v>0.2</v>
      </c>
      <c r="G45" s="122" t="s">
        <v>5</v>
      </c>
      <c r="H45" s="42" t="str">
        <f>IF(D45="","",F45*D45)</f>
        <v/>
      </c>
    </row>
    <row r="46" spans="1:8" x14ac:dyDescent="0.3">
      <c r="A46" s="45" t="s">
        <v>75</v>
      </c>
      <c r="B46" s="117"/>
      <c r="C46" s="117"/>
      <c r="D46" s="89"/>
      <c r="E46" s="122" t="s">
        <v>4</v>
      </c>
      <c r="F46" s="122">
        <v>0.3</v>
      </c>
      <c r="G46" s="122" t="s">
        <v>5</v>
      </c>
      <c r="H46" s="42" t="str">
        <f>IF(D46="","",F46*D46)</f>
        <v/>
      </c>
    </row>
    <row r="47" spans="1:8" ht="16.2" thickBot="1" x14ac:dyDescent="0.4">
      <c r="A47" s="212" t="s">
        <v>118</v>
      </c>
      <c r="B47" s="213"/>
      <c r="C47" s="93"/>
      <c r="D47" s="50">
        <f>SUM(D33:D46)</f>
        <v>0</v>
      </c>
      <c r="E47" s="51"/>
      <c r="F47" s="213" t="s">
        <v>119</v>
      </c>
      <c r="G47" s="213"/>
      <c r="H47" s="52">
        <f>SUM(H33:H46)</f>
        <v>0</v>
      </c>
    </row>
    <row r="48" spans="1:8" ht="16.2" thickBot="1" x14ac:dyDescent="0.4">
      <c r="A48" s="214" t="s">
        <v>120</v>
      </c>
      <c r="B48" s="215"/>
      <c r="C48" s="119"/>
      <c r="D48" s="53">
        <f>D47+D31</f>
        <v>0</v>
      </c>
      <c r="E48" s="215" t="s">
        <v>128</v>
      </c>
      <c r="F48" s="215"/>
      <c r="G48" s="215"/>
      <c r="H48" s="54">
        <f>H47+H31</f>
        <v>0</v>
      </c>
    </row>
    <row r="50" spans="2:6" ht="14.4" customHeight="1" x14ac:dyDescent="0.3">
      <c r="B50" s="113" t="s">
        <v>153</v>
      </c>
      <c r="C50" s="125">
        <f>'Anhang 1'!D45</f>
        <v>45370</v>
      </c>
      <c r="F50" s="125"/>
    </row>
    <row r="51" spans="2:6" ht="14.4" customHeight="1" x14ac:dyDescent="0.3"/>
    <row r="52" spans="2:6" ht="14.4" customHeight="1" x14ac:dyDescent="0.3"/>
    <row r="53" spans="2:6" ht="14.4" customHeight="1" x14ac:dyDescent="0.3"/>
    <row r="54" spans="2:6" ht="14.4" customHeight="1" x14ac:dyDescent="0.3"/>
    <row r="55" spans="2:6" ht="18" customHeight="1" x14ac:dyDescent="0.3"/>
  </sheetData>
  <sheetProtection algorithmName="SHA-512" hashValue="fVA0QW9lrIb7KI/R4+5M4z5VunKY8fYsMQZKlM1XmtktiI5gFJ81SqwaepJlmXehbpaL40BLVbrIBTqQcGGTRg==" saltValue="gmU2mpXv6AVf+awXBhfi2g==" spinCount="100000" sheet="1" objects="1" scenarios="1"/>
  <mergeCells count="15">
    <mergeCell ref="A48:B48"/>
    <mergeCell ref="E48:G48"/>
    <mergeCell ref="B13:H13"/>
    <mergeCell ref="B14:H14"/>
    <mergeCell ref="B15:H15"/>
    <mergeCell ref="A31:B31"/>
    <mergeCell ref="F31:G31"/>
    <mergeCell ref="A47:B47"/>
    <mergeCell ref="F47:G47"/>
    <mergeCell ref="B1:D6"/>
    <mergeCell ref="E1:H6"/>
    <mergeCell ref="B7:B8"/>
    <mergeCell ref="C7:H8"/>
    <mergeCell ref="D9:F9"/>
    <mergeCell ref="G9:H9"/>
  </mergeCells>
  <pageMargins left="0.7" right="0.7" top="0.48958333333333331" bottom="0.32291666666666669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7" zoomScale="115" zoomScaleNormal="100" zoomScalePageLayoutView="115" workbookViewId="0">
      <selection activeCell="C26" sqref="C26:F26"/>
    </sheetView>
  </sheetViews>
  <sheetFormatPr baseColWidth="10" defaultColWidth="11.44140625" defaultRowHeight="14.4" x14ac:dyDescent="0.3"/>
  <cols>
    <col min="1" max="1" width="8.109375" style="1" customWidth="1"/>
    <col min="2" max="2" width="2.6640625" style="1" customWidth="1"/>
    <col min="3" max="3" width="10.6640625" style="1" customWidth="1"/>
    <col min="4" max="4" width="2.6640625" style="1" customWidth="1"/>
    <col min="5" max="5" width="10.6640625" style="1" customWidth="1"/>
    <col min="6" max="6" width="2.6640625" style="1" customWidth="1"/>
    <col min="7" max="7" width="8.5546875" style="1" customWidth="1"/>
    <col min="8" max="8" width="2.6640625" style="1" customWidth="1"/>
    <col min="9" max="9" width="10.6640625" style="1" customWidth="1"/>
    <col min="10" max="10" width="2.6640625" style="1" customWidth="1"/>
    <col min="11" max="11" width="10.6640625" style="1" customWidth="1"/>
    <col min="12" max="12" width="2.6640625" style="1" customWidth="1"/>
    <col min="13" max="13" width="8.5546875" style="1" customWidth="1"/>
    <col min="14" max="16384" width="11.44140625" style="1"/>
  </cols>
  <sheetData>
    <row r="1" spans="1:13" ht="14.4" customHeight="1" x14ac:dyDescent="0.3">
      <c r="B1" s="192" t="s">
        <v>0</v>
      </c>
      <c r="C1" s="192"/>
      <c r="D1" s="192"/>
      <c r="E1" s="192"/>
      <c r="F1" s="192"/>
      <c r="G1" s="192"/>
      <c r="H1" s="192"/>
      <c r="I1" s="193" t="s">
        <v>1</v>
      </c>
      <c r="J1" s="193"/>
      <c r="K1" s="193"/>
      <c r="L1" s="193"/>
      <c r="M1" s="193"/>
    </row>
    <row r="2" spans="1:13" ht="14.4" customHeight="1" x14ac:dyDescent="0.3">
      <c r="B2" s="192"/>
      <c r="C2" s="192"/>
      <c r="D2" s="192"/>
      <c r="E2" s="192"/>
      <c r="F2" s="192"/>
      <c r="G2" s="192"/>
      <c r="H2" s="192"/>
      <c r="I2" s="193"/>
      <c r="J2" s="193"/>
      <c r="K2" s="193"/>
      <c r="L2" s="193"/>
      <c r="M2" s="193"/>
    </row>
    <row r="3" spans="1:13" ht="14.4" customHeight="1" x14ac:dyDescent="0.3">
      <c r="B3" s="192"/>
      <c r="C3" s="192"/>
      <c r="D3" s="192"/>
      <c r="E3" s="192"/>
      <c r="F3" s="192"/>
      <c r="G3" s="192"/>
      <c r="H3" s="192"/>
      <c r="I3" s="193"/>
      <c r="J3" s="193"/>
      <c r="K3" s="193"/>
      <c r="L3" s="193"/>
      <c r="M3" s="193"/>
    </row>
    <row r="4" spans="1:13" ht="14.4" customHeight="1" x14ac:dyDescent="0.3">
      <c r="B4" s="192"/>
      <c r="C4" s="192"/>
      <c r="D4" s="192"/>
      <c r="E4" s="192"/>
      <c r="F4" s="192"/>
      <c r="G4" s="192"/>
      <c r="H4" s="192"/>
      <c r="I4" s="193"/>
      <c r="J4" s="193"/>
      <c r="K4" s="193"/>
      <c r="L4" s="193"/>
      <c r="M4" s="193"/>
    </row>
    <row r="5" spans="1:13" ht="14.4" customHeight="1" x14ac:dyDescent="0.3">
      <c r="B5" s="192"/>
      <c r="C5" s="192"/>
      <c r="D5" s="192"/>
      <c r="E5" s="192"/>
      <c r="F5" s="192"/>
      <c r="G5" s="192"/>
      <c r="H5" s="192"/>
      <c r="I5" s="193"/>
      <c r="J5" s="193"/>
      <c r="K5" s="193"/>
      <c r="L5" s="193"/>
      <c r="M5" s="193"/>
    </row>
    <row r="6" spans="1:13" ht="14.4" customHeight="1" thickBot="1" x14ac:dyDescent="0.35">
      <c r="B6" s="192"/>
      <c r="C6" s="192"/>
      <c r="D6" s="192"/>
      <c r="E6" s="192"/>
      <c r="F6" s="192"/>
      <c r="G6" s="192"/>
      <c r="H6" s="192"/>
      <c r="I6" s="193"/>
      <c r="J6" s="193"/>
      <c r="K6" s="193"/>
      <c r="L6" s="193"/>
      <c r="M6" s="193"/>
    </row>
    <row r="7" spans="1:13" ht="14.4" customHeight="1" x14ac:dyDescent="0.3">
      <c r="B7" s="194" t="s">
        <v>111</v>
      </c>
      <c r="C7" s="195"/>
      <c r="D7" s="195"/>
      <c r="E7" s="195"/>
      <c r="F7" s="217">
        <f>'Anhang 1'!D7</f>
        <v>0</v>
      </c>
      <c r="G7" s="217"/>
      <c r="H7" s="217"/>
      <c r="I7" s="217"/>
      <c r="J7" s="217"/>
      <c r="K7" s="217"/>
      <c r="L7" s="217"/>
      <c r="M7" s="218"/>
    </row>
    <row r="8" spans="1:13" ht="14.4" customHeight="1" thickBot="1" x14ac:dyDescent="0.35">
      <c r="B8" s="196"/>
      <c r="C8" s="197"/>
      <c r="D8" s="197"/>
      <c r="E8" s="197"/>
      <c r="F8" s="219"/>
      <c r="G8" s="219"/>
      <c r="H8" s="219"/>
      <c r="I8" s="219"/>
      <c r="J8" s="219"/>
      <c r="K8" s="219"/>
      <c r="L8" s="219"/>
      <c r="M8" s="220"/>
    </row>
    <row r="9" spans="1:13" ht="14.4" customHeight="1" x14ac:dyDescent="0.3"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</row>
    <row r="10" spans="1:13" ht="14.4" customHeight="1" x14ac:dyDescent="0.3">
      <c r="B10" s="189" t="s">
        <v>76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ht="14.4" customHeight="1" x14ac:dyDescent="0.3">
      <c r="B11" s="188" t="s">
        <v>77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ht="14.4" customHeight="1" x14ac:dyDescent="0.3">
      <c r="B12" s="188" t="s">
        <v>78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ht="14.4" customHeight="1" x14ac:dyDescent="0.3">
      <c r="B13" s="188" t="s">
        <v>79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1:13" ht="14.4" customHeight="1" x14ac:dyDescent="0.3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4.4" customHeight="1" thickBot="1" x14ac:dyDescent="0.35">
      <c r="A15" s="32" t="s">
        <v>80</v>
      </c>
    </row>
    <row r="16" spans="1:13" ht="15.6" x14ac:dyDescent="0.35">
      <c r="A16" s="225" t="s">
        <v>89</v>
      </c>
      <c r="B16" s="226"/>
      <c r="C16" s="226"/>
      <c r="D16" s="227"/>
      <c r="E16" s="77" t="s">
        <v>82</v>
      </c>
      <c r="F16" s="56" t="s">
        <v>5</v>
      </c>
      <c r="G16" s="223">
        <v>246.7</v>
      </c>
      <c r="H16" s="223"/>
      <c r="I16" s="57" t="s">
        <v>86</v>
      </c>
    </row>
    <row r="17" spans="1:13" ht="16.2" thickBot="1" x14ac:dyDescent="0.4">
      <c r="A17" s="228" t="s">
        <v>90</v>
      </c>
      <c r="B17" s="229"/>
      <c r="C17" s="229"/>
      <c r="D17" s="230"/>
      <c r="E17" s="81" t="s">
        <v>85</v>
      </c>
      <c r="F17" s="58" t="s">
        <v>5</v>
      </c>
      <c r="G17" s="224">
        <v>310</v>
      </c>
      <c r="H17" s="224"/>
      <c r="I17" s="59" t="s">
        <v>86</v>
      </c>
    </row>
    <row r="18" spans="1:13" x14ac:dyDescent="0.3">
      <c r="A18" s="76"/>
      <c r="B18" s="76"/>
      <c r="C18" s="76"/>
    </row>
    <row r="21" spans="1:13" ht="16.2" x14ac:dyDescent="0.3">
      <c r="C21" s="60" t="s">
        <v>86</v>
      </c>
      <c r="E21" s="60" t="s">
        <v>88</v>
      </c>
      <c r="I21" s="60" t="s">
        <v>86</v>
      </c>
      <c r="K21" s="60" t="s">
        <v>88</v>
      </c>
    </row>
    <row r="22" spans="1:13" ht="15.6" x14ac:dyDescent="0.35">
      <c r="A22" s="1" t="s">
        <v>81</v>
      </c>
      <c r="B22" s="60" t="s">
        <v>5</v>
      </c>
      <c r="C22" s="60" t="s">
        <v>82</v>
      </c>
      <c r="D22" s="60" t="s">
        <v>4</v>
      </c>
      <c r="E22" s="61" t="s">
        <v>129</v>
      </c>
      <c r="F22" s="62" t="s">
        <v>83</v>
      </c>
      <c r="G22" s="63">
        <v>10000</v>
      </c>
      <c r="H22" s="61" t="s">
        <v>84</v>
      </c>
      <c r="I22" s="60" t="s">
        <v>85</v>
      </c>
      <c r="J22" s="60" t="s">
        <v>4</v>
      </c>
      <c r="K22" s="61" t="s">
        <v>130</v>
      </c>
      <c r="L22" s="61" t="s">
        <v>83</v>
      </c>
      <c r="M22" s="63">
        <v>10000</v>
      </c>
    </row>
    <row r="24" spans="1:13" ht="15.6" x14ac:dyDescent="0.35">
      <c r="A24" s="1" t="s">
        <v>81</v>
      </c>
      <c r="B24" s="60" t="s">
        <v>5</v>
      </c>
      <c r="C24" s="64">
        <f>G16</f>
        <v>246.7</v>
      </c>
      <c r="D24" s="60" t="s">
        <v>4</v>
      </c>
      <c r="E24" s="61">
        <f>'Anhang 2'!H47</f>
        <v>0</v>
      </c>
      <c r="F24" s="62" t="s">
        <v>83</v>
      </c>
      <c r="G24" s="63">
        <v>10000</v>
      </c>
      <c r="H24" s="61" t="s">
        <v>84</v>
      </c>
      <c r="I24" s="64">
        <f>G17</f>
        <v>310</v>
      </c>
      <c r="J24" s="60" t="s">
        <v>4</v>
      </c>
      <c r="K24" s="61">
        <f>'Anhang 2'!H31</f>
        <v>0</v>
      </c>
      <c r="L24" s="61" t="s">
        <v>83</v>
      </c>
      <c r="M24" s="63">
        <v>10000</v>
      </c>
    </row>
    <row r="26" spans="1:13" ht="15.6" x14ac:dyDescent="0.35">
      <c r="A26" s="65" t="s">
        <v>81</v>
      </c>
      <c r="B26" s="80" t="s">
        <v>5</v>
      </c>
      <c r="C26" s="222">
        <f>(C24*E24/G24)+(I24*K24/M24)</f>
        <v>0</v>
      </c>
      <c r="D26" s="222"/>
      <c r="E26" s="222"/>
      <c r="F26" s="222"/>
      <c r="G26" s="65" t="s">
        <v>39</v>
      </c>
    </row>
    <row r="29" spans="1:13" ht="15.6" x14ac:dyDescent="0.35">
      <c r="A29" s="76" t="s">
        <v>131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1:13" x14ac:dyDescent="0.3">
      <c r="A30" s="76" t="s">
        <v>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1:13" x14ac:dyDescent="0.3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x14ac:dyDescent="0.3">
      <c r="A32" s="76" t="s">
        <v>92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x14ac:dyDescent="0.3">
      <c r="A33" s="76" t="s">
        <v>93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46" spans="1:13" x14ac:dyDescent="0.3">
      <c r="C46" s="113" t="s">
        <v>153</v>
      </c>
      <c r="E46" s="125">
        <f>'Anhang 1'!D45</f>
        <v>45370</v>
      </c>
    </row>
  </sheetData>
  <sheetProtection algorithmName="SHA-512" hashValue="PzDPHctSb2Qko1pHsZrBJ3ImSShYySkQbNzPlZps7vSNjIKwg2Tm9yxpCMr+Nt9Wv0D2j1I9wXTw3mz2N8bF8w==" saltValue="cETOt5JDEXr6Mdo2zyVs/w==" spinCount="100000" sheet="1" objects="1" scenarios="1"/>
  <mergeCells count="14">
    <mergeCell ref="B12:M12"/>
    <mergeCell ref="B13:M13"/>
    <mergeCell ref="B9:M9"/>
    <mergeCell ref="C26:F26"/>
    <mergeCell ref="G16:H16"/>
    <mergeCell ref="G17:H17"/>
    <mergeCell ref="A16:D16"/>
    <mergeCell ref="A17:D17"/>
    <mergeCell ref="B1:H6"/>
    <mergeCell ref="I1:M6"/>
    <mergeCell ref="B10:M10"/>
    <mergeCell ref="B11:M11"/>
    <mergeCell ref="B7:E8"/>
    <mergeCell ref="F7:M8"/>
  </mergeCells>
  <pageMargins left="0.7" right="0.7" top="0.39814814814814814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9"/>
  <sheetViews>
    <sheetView view="pageLayout" topLeftCell="A4" zoomScale="85" zoomScaleNormal="100" zoomScalePageLayoutView="85" workbookViewId="0">
      <selection activeCell="C19" sqref="C19"/>
    </sheetView>
  </sheetViews>
  <sheetFormatPr baseColWidth="10" defaultColWidth="11.44140625" defaultRowHeight="14.4" x14ac:dyDescent="0.3"/>
  <cols>
    <col min="1" max="1" width="8.109375" style="1" customWidth="1"/>
    <col min="2" max="2" width="2.6640625" style="1" customWidth="1"/>
    <col min="3" max="3" width="10.6640625" style="1" customWidth="1"/>
    <col min="4" max="4" width="2.6640625" style="1" customWidth="1"/>
    <col min="5" max="5" width="10.6640625" style="1" customWidth="1"/>
    <col min="6" max="6" width="2.6640625" style="1" customWidth="1"/>
    <col min="7" max="7" width="8.5546875" style="1" customWidth="1"/>
    <col min="8" max="8" width="2.6640625" style="1" customWidth="1"/>
    <col min="9" max="9" width="10.6640625" style="1" customWidth="1"/>
    <col min="10" max="10" width="2.6640625" style="1" customWidth="1"/>
    <col min="11" max="11" width="10.6640625" style="1" customWidth="1"/>
    <col min="12" max="12" width="2.6640625" style="1" customWidth="1"/>
    <col min="13" max="15" width="8.5546875" style="1" customWidth="1"/>
    <col min="16" max="19" width="11.44140625" hidden="1" customWidth="1"/>
    <col min="20" max="20" width="9.109375" hidden="1" customWidth="1"/>
    <col min="21" max="23" width="11.44140625" hidden="1" customWidth="1"/>
    <col min="24" max="24" width="11.5546875" hidden="1" customWidth="1"/>
    <col min="25" max="25" width="11.44140625" hidden="1" customWidth="1"/>
    <col min="26" max="16384" width="11.44140625" style="1"/>
  </cols>
  <sheetData>
    <row r="1" spans="1:25" ht="14.4" customHeight="1" x14ac:dyDescent="0.3">
      <c r="B1" s="192" t="s">
        <v>0</v>
      </c>
      <c r="C1" s="192"/>
      <c r="D1" s="192"/>
      <c r="E1" s="192"/>
      <c r="F1" s="192"/>
      <c r="G1" s="192"/>
      <c r="H1" s="192"/>
      <c r="I1" s="193" t="s">
        <v>1</v>
      </c>
      <c r="J1" s="193"/>
      <c r="K1" s="193"/>
      <c r="L1" s="193"/>
      <c r="M1" s="193"/>
      <c r="N1" s="140"/>
      <c r="O1" s="140"/>
    </row>
    <row r="2" spans="1:25" ht="14.4" customHeight="1" x14ac:dyDescent="0.3">
      <c r="B2" s="192"/>
      <c r="C2" s="192"/>
      <c r="D2" s="192"/>
      <c r="E2" s="192"/>
      <c r="F2" s="192"/>
      <c r="G2" s="192"/>
      <c r="H2" s="192"/>
      <c r="I2" s="193"/>
      <c r="J2" s="193"/>
      <c r="K2" s="193"/>
      <c r="L2" s="193"/>
      <c r="M2" s="193"/>
      <c r="N2" s="140"/>
      <c r="O2" s="140"/>
    </row>
    <row r="3" spans="1:25" ht="14.4" customHeight="1" x14ac:dyDescent="0.3">
      <c r="B3" s="192"/>
      <c r="C3" s="192"/>
      <c r="D3" s="192"/>
      <c r="E3" s="192"/>
      <c r="F3" s="192"/>
      <c r="G3" s="192"/>
      <c r="H3" s="192"/>
      <c r="I3" s="193"/>
      <c r="J3" s="193"/>
      <c r="K3" s="193"/>
      <c r="L3" s="193"/>
      <c r="M3" s="193"/>
      <c r="N3" s="140"/>
      <c r="O3" s="140"/>
    </row>
    <row r="4" spans="1:25" ht="14.4" customHeight="1" x14ac:dyDescent="0.3">
      <c r="B4" s="192"/>
      <c r="C4" s="192"/>
      <c r="D4" s="192"/>
      <c r="E4" s="192"/>
      <c r="F4" s="192"/>
      <c r="G4" s="192"/>
      <c r="H4" s="192"/>
      <c r="I4" s="193"/>
      <c r="J4" s="193"/>
      <c r="K4" s="193"/>
      <c r="L4" s="193"/>
      <c r="M4" s="193"/>
      <c r="N4" s="140"/>
      <c r="O4" s="140"/>
    </row>
    <row r="5" spans="1:25" ht="14.4" customHeight="1" x14ac:dyDescent="0.3">
      <c r="B5" s="192"/>
      <c r="C5" s="192"/>
      <c r="D5" s="192"/>
      <c r="E5" s="192"/>
      <c r="F5" s="192"/>
      <c r="G5" s="192"/>
      <c r="H5" s="192"/>
      <c r="I5" s="193"/>
      <c r="J5" s="193"/>
      <c r="K5" s="193"/>
      <c r="L5" s="193"/>
      <c r="M5" s="193"/>
      <c r="N5" s="140"/>
      <c r="O5" s="140"/>
    </row>
    <row r="6" spans="1:25" ht="14.4" customHeight="1" thickBot="1" x14ac:dyDescent="0.35">
      <c r="B6" s="233"/>
      <c r="C6" s="233"/>
      <c r="D6" s="233"/>
      <c r="E6" s="233"/>
      <c r="F6" s="233"/>
      <c r="G6" s="233"/>
      <c r="H6" s="233"/>
      <c r="I6" s="234"/>
      <c r="J6" s="234"/>
      <c r="K6" s="234"/>
      <c r="L6" s="234"/>
      <c r="M6" s="234"/>
      <c r="N6" s="140"/>
      <c r="O6" s="140"/>
    </row>
    <row r="7" spans="1:25" ht="14.4" customHeight="1" x14ac:dyDescent="0.35">
      <c r="B7" s="194" t="s">
        <v>191</v>
      </c>
      <c r="C7" s="195"/>
      <c r="D7" s="195"/>
      <c r="E7" s="195"/>
      <c r="F7" s="217">
        <f>'Anhang 1'!D7</f>
        <v>0</v>
      </c>
      <c r="G7" s="217"/>
      <c r="H7" s="217"/>
      <c r="I7" s="217"/>
      <c r="J7" s="217"/>
      <c r="K7" s="217"/>
      <c r="L7" s="217"/>
      <c r="M7" s="218"/>
      <c r="N7" s="149"/>
      <c r="O7" s="149"/>
      <c r="S7">
        <f>IF(C19=150,R16,0)</f>
        <v>0</v>
      </c>
      <c r="U7">
        <f>IF(C19=200,W16,0)</f>
        <v>0</v>
      </c>
      <c r="W7" s="164"/>
      <c r="X7" s="164"/>
      <c r="Y7" s="164"/>
    </row>
    <row r="8" spans="1:25" ht="14.4" customHeight="1" thickBot="1" x14ac:dyDescent="0.4">
      <c r="B8" s="196"/>
      <c r="C8" s="197"/>
      <c r="D8" s="197"/>
      <c r="E8" s="197"/>
      <c r="F8" s="219"/>
      <c r="G8" s="219"/>
      <c r="H8" s="219"/>
      <c r="I8" s="219"/>
      <c r="J8" s="219"/>
      <c r="K8" s="219"/>
      <c r="L8" s="219"/>
      <c r="M8" s="220"/>
      <c r="N8" s="149"/>
      <c r="O8" s="149"/>
      <c r="P8" s="231"/>
      <c r="Q8" s="232"/>
      <c r="U8" s="231"/>
      <c r="V8" s="232"/>
    </row>
    <row r="9" spans="1:25" ht="14.4" customHeight="1" x14ac:dyDescent="0.3"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141"/>
      <c r="O9" s="141"/>
    </row>
    <row r="10" spans="1:25" ht="14.4" customHeight="1" x14ac:dyDescent="0.3">
      <c r="B10" s="189" t="s">
        <v>76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39"/>
      <c r="O10" s="139"/>
      <c r="P10" s="231"/>
      <c r="Q10" s="232"/>
      <c r="U10" s="231"/>
      <c r="V10" s="232"/>
    </row>
    <row r="11" spans="1:25" ht="14.4" customHeight="1" x14ac:dyDescent="0.3">
      <c r="B11" s="188" t="s">
        <v>77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38"/>
      <c r="O11" s="138"/>
      <c r="T11" s="126"/>
    </row>
    <row r="12" spans="1:25" ht="14.4" customHeight="1" x14ac:dyDescent="0.3">
      <c r="B12" s="188" t="s">
        <v>78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38"/>
      <c r="O12" s="138"/>
      <c r="P12" s="136"/>
      <c r="Q12" s="164"/>
      <c r="R12" s="164"/>
      <c r="S12" s="164"/>
      <c r="T12" s="164"/>
      <c r="U12" s="164"/>
      <c r="V12" s="164"/>
    </row>
    <row r="13" spans="1:25" ht="14.4" customHeight="1" x14ac:dyDescent="0.3">
      <c r="B13" s="188" t="s">
        <v>79</v>
      </c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38"/>
      <c r="O13" s="138"/>
      <c r="P13" s="145"/>
      <c r="U13" s="145"/>
    </row>
    <row r="14" spans="1:25" ht="14.4" customHeight="1" x14ac:dyDescent="0.3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231"/>
      <c r="Q14" s="232"/>
      <c r="U14" s="231"/>
      <c r="V14" s="232"/>
    </row>
    <row r="15" spans="1:25" ht="14.4" customHeight="1" thickBot="1" x14ac:dyDescent="0.35">
      <c r="A15" s="32" t="s">
        <v>80</v>
      </c>
    </row>
    <row r="16" spans="1:25" ht="15.6" x14ac:dyDescent="0.35">
      <c r="A16" s="225" t="s">
        <v>89</v>
      </c>
      <c r="B16" s="226"/>
      <c r="C16" s="226"/>
      <c r="D16" s="227"/>
      <c r="E16" s="137" t="s">
        <v>82</v>
      </c>
      <c r="F16" s="56" t="s">
        <v>5</v>
      </c>
      <c r="G16" s="238">
        <v>246.7</v>
      </c>
      <c r="H16" s="239"/>
      <c r="I16" s="57" t="s">
        <v>86</v>
      </c>
      <c r="Q16" t="s">
        <v>187</v>
      </c>
      <c r="R16">
        <f>SUM(Q20:R31)</f>
        <v>0</v>
      </c>
      <c r="V16" t="s">
        <v>188</v>
      </c>
      <c r="W16">
        <f>SUM(V19:W31)</f>
        <v>0</v>
      </c>
    </row>
    <row r="17" spans="1:23" ht="16.2" thickBot="1" x14ac:dyDescent="0.4">
      <c r="A17" s="228" t="s">
        <v>90</v>
      </c>
      <c r="B17" s="229"/>
      <c r="C17" s="229"/>
      <c r="D17" s="230"/>
      <c r="E17" s="143" t="s">
        <v>85</v>
      </c>
      <c r="F17" s="144" t="s">
        <v>5</v>
      </c>
      <c r="G17" s="236">
        <v>310</v>
      </c>
      <c r="H17" s="237"/>
      <c r="I17" s="146" t="s">
        <v>86</v>
      </c>
    </row>
    <row r="18" spans="1:23" x14ac:dyDescent="0.3">
      <c r="A18" s="136"/>
      <c r="B18" s="136"/>
      <c r="C18" s="136"/>
    </row>
    <row r="19" spans="1:23" x14ac:dyDescent="0.3">
      <c r="B19" s="113" t="s">
        <v>147</v>
      </c>
      <c r="C19" s="132"/>
      <c r="D19" s="104"/>
      <c r="E19" s="115" t="s">
        <v>148</v>
      </c>
      <c r="G19" s="133"/>
      <c r="H19" s="104" t="s">
        <v>149</v>
      </c>
      <c r="I19" s="115"/>
      <c r="J19" s="115" t="s">
        <v>150</v>
      </c>
      <c r="K19" s="147">
        <f>SUM(S7:U7)</f>
        <v>0</v>
      </c>
      <c r="L19" s="104" t="s">
        <v>39</v>
      </c>
      <c r="V19">
        <f>IF($G19=U38,V38,0)</f>
        <v>0</v>
      </c>
    </row>
    <row r="20" spans="1:23" x14ac:dyDescent="0.3">
      <c r="Q20">
        <f>IF($G19=P39,Q39,0)</f>
        <v>0</v>
      </c>
      <c r="R20">
        <f>IF($G19=P47,Q47,0)</f>
        <v>0</v>
      </c>
      <c r="V20">
        <f>IF($G19=U39,V39,0)</f>
        <v>0</v>
      </c>
      <c r="W20">
        <f>IF($G19=U47,V47,0)</f>
        <v>0</v>
      </c>
    </row>
    <row r="21" spans="1:23" ht="16.2" x14ac:dyDescent="0.3">
      <c r="C21" s="60" t="s">
        <v>86</v>
      </c>
      <c r="E21" s="60" t="s">
        <v>88</v>
      </c>
      <c r="I21" s="60" t="s">
        <v>86</v>
      </c>
      <c r="K21" s="60" t="s">
        <v>88</v>
      </c>
      <c r="P21" s="151">
        <f>K19</f>
        <v>0</v>
      </c>
      <c r="Q21">
        <f>IF($G19=P40,Q40,0)</f>
        <v>0</v>
      </c>
      <c r="R21">
        <f>IF($G19=P48,Q48,0)</f>
        <v>0</v>
      </c>
      <c r="V21">
        <f>IF($G19=U40,V40,0)</f>
        <v>0</v>
      </c>
      <c r="W21">
        <f>IF($G19=U48,V48,0)</f>
        <v>0</v>
      </c>
    </row>
    <row r="22" spans="1:23" ht="15.6" x14ac:dyDescent="0.35">
      <c r="A22" s="1" t="s">
        <v>81</v>
      </c>
      <c r="B22" s="60" t="s">
        <v>5</v>
      </c>
      <c r="C22" s="60" t="s">
        <v>82</v>
      </c>
      <c r="D22" s="60" t="s">
        <v>4</v>
      </c>
      <c r="E22" s="61" t="s">
        <v>129</v>
      </c>
      <c r="F22" s="62" t="s">
        <v>83</v>
      </c>
      <c r="G22" s="63">
        <v>10000</v>
      </c>
      <c r="H22" s="61" t="s">
        <v>84</v>
      </c>
      <c r="I22" s="60" t="s">
        <v>85</v>
      </c>
      <c r="J22" s="60" t="s">
        <v>4</v>
      </c>
      <c r="K22" s="61" t="s">
        <v>130</v>
      </c>
      <c r="L22" s="61" t="s">
        <v>83</v>
      </c>
      <c r="M22" s="63">
        <v>10000</v>
      </c>
      <c r="N22" s="63"/>
      <c r="O22" s="63"/>
      <c r="P22">
        <f>C26</f>
        <v>0</v>
      </c>
      <c r="Q22">
        <f>IF($G19=P41,Q41,0)</f>
        <v>0</v>
      </c>
      <c r="R22">
        <f>IF($G19=P49,Q49,0)</f>
        <v>0</v>
      </c>
      <c r="V22">
        <f>IF($G19=U41,V41,0)</f>
        <v>0</v>
      </c>
      <c r="W22">
        <f>IF($G19=U49,V49,0)</f>
        <v>0</v>
      </c>
    </row>
    <row r="23" spans="1:23" x14ac:dyDescent="0.3">
      <c r="Q23">
        <f>IF($G19=P42,Q42,0)</f>
        <v>0</v>
      </c>
      <c r="R23">
        <f>IF($G19=P50,Q50,0)</f>
        <v>0</v>
      </c>
      <c r="V23">
        <f>IF($G19=U42,V42,0)</f>
        <v>0</v>
      </c>
      <c r="W23">
        <f>IF($G19=U50,V50,0)</f>
        <v>0</v>
      </c>
    </row>
    <row r="24" spans="1:23" ht="15.6" x14ac:dyDescent="0.35">
      <c r="A24" s="1" t="s">
        <v>81</v>
      </c>
      <c r="B24" s="60" t="s">
        <v>5</v>
      </c>
      <c r="C24" s="64">
        <f>G16</f>
        <v>246.7</v>
      </c>
      <c r="D24" s="60" t="s">
        <v>4</v>
      </c>
      <c r="E24" s="61">
        <f>'Anhang 2 (Bestand)'!H47</f>
        <v>0</v>
      </c>
      <c r="F24" s="62" t="s">
        <v>83</v>
      </c>
      <c r="G24" s="63">
        <v>10000</v>
      </c>
      <c r="H24" s="61" t="s">
        <v>84</v>
      </c>
      <c r="I24" s="64">
        <f>G17</f>
        <v>310</v>
      </c>
      <c r="J24" s="60" t="s">
        <v>4</v>
      </c>
      <c r="K24" s="61">
        <f>'Anhang 2 (Bestand)'!H31</f>
        <v>0</v>
      </c>
      <c r="L24" s="61" t="s">
        <v>83</v>
      </c>
      <c r="M24" s="63">
        <v>10000</v>
      </c>
      <c r="N24" s="63"/>
      <c r="O24" s="63"/>
      <c r="Q24">
        <f>IF($G19=P43,Q43,0)</f>
        <v>0</v>
      </c>
      <c r="R24">
        <f>IF($G19=P51,Q51,0)</f>
        <v>0</v>
      </c>
      <c r="V24">
        <f>IF($G19=U43,V43,0)</f>
        <v>0</v>
      </c>
      <c r="W24">
        <f>IF($G19=U51,V51,0)</f>
        <v>0</v>
      </c>
    </row>
    <row r="25" spans="1:23" x14ac:dyDescent="0.3">
      <c r="Q25">
        <f>IF($G19=P44,Q44,0)</f>
        <v>0</v>
      </c>
      <c r="R25">
        <f>IF($G19=P52,Q52,0)</f>
        <v>0</v>
      </c>
      <c r="V25">
        <f>IF($G19=U44,V44,0)</f>
        <v>0</v>
      </c>
      <c r="W25">
        <f>IF($G19=U52,V52,0)</f>
        <v>0</v>
      </c>
    </row>
    <row r="26" spans="1:23" ht="15.6" x14ac:dyDescent="0.35">
      <c r="A26" s="150" t="s">
        <v>192</v>
      </c>
      <c r="B26" s="60" t="s">
        <v>5</v>
      </c>
      <c r="C26" s="1">
        <f>(C24*E24/G24)+(I24*K24/M24)</f>
        <v>0</v>
      </c>
      <c r="Q26">
        <f>IF($G19=P45,Q45,0)</f>
        <v>0</v>
      </c>
      <c r="R26">
        <f>IF($G19=P53,Q53,0)</f>
        <v>0</v>
      </c>
      <c r="V26">
        <f>IF($G19=U45,V45,0)</f>
        <v>0</v>
      </c>
      <c r="W26">
        <f>IF($G19=U53,V53,0)</f>
        <v>0</v>
      </c>
    </row>
    <row r="27" spans="1:23" x14ac:dyDescent="0.3">
      <c r="I27" s="153"/>
      <c r="Q27">
        <f>IF($G19=P46,Q46,0)</f>
        <v>0</v>
      </c>
      <c r="R27">
        <f>IF($G19=P54,Q54,0)</f>
        <v>0</v>
      </c>
      <c r="V27">
        <f>IF($G19=U46,V46,0)</f>
        <v>0</v>
      </c>
      <c r="W27">
        <f>IF($G19=U54,V54,0)</f>
        <v>0</v>
      </c>
    </row>
    <row r="28" spans="1:23" x14ac:dyDescent="0.3"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</row>
    <row r="29" spans="1:23" ht="15.6" x14ac:dyDescent="0.35">
      <c r="A29" s="65" t="s">
        <v>133</v>
      </c>
      <c r="B29" s="142" t="s">
        <v>5</v>
      </c>
      <c r="C29" s="152">
        <f>MIN(P21:P22)</f>
        <v>0</v>
      </c>
      <c r="D29" s="65" t="s">
        <v>39</v>
      </c>
      <c r="E29" s="148"/>
      <c r="F29" s="148"/>
      <c r="H29" s="136"/>
      <c r="I29" s="136"/>
      <c r="J29" s="136"/>
      <c r="K29" s="136"/>
      <c r="L29" s="136"/>
      <c r="M29" s="136"/>
      <c r="N29" s="136"/>
      <c r="O29" s="136"/>
      <c r="Q29">
        <f>IF($G19=P55,Q55,0)</f>
        <v>0</v>
      </c>
      <c r="R29">
        <f>IF($G19=P58,Q58,0)</f>
        <v>0</v>
      </c>
      <c r="V29">
        <f>IF($G19=U55,V55,0)</f>
        <v>0</v>
      </c>
      <c r="W29">
        <f>IF($G19=U58,V58,0)</f>
        <v>0</v>
      </c>
    </row>
    <row r="30" spans="1:23" x14ac:dyDescent="0.3"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</row>
    <row r="31" spans="1:23" x14ac:dyDescent="0.3"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Q31">
        <f>IF($G19=P57,Q57,0)</f>
        <v>0</v>
      </c>
      <c r="R31">
        <f>IF($G19=P59,Q59,0)</f>
        <v>0</v>
      </c>
      <c r="V31">
        <f>IF($G19=U57,V57,0)</f>
        <v>0</v>
      </c>
      <c r="W31">
        <f>IF($G19=U59,V59,0)</f>
        <v>0</v>
      </c>
    </row>
    <row r="32" spans="1:23" x14ac:dyDescent="0.3">
      <c r="N32" s="136"/>
      <c r="O32" s="136"/>
    </row>
    <row r="33" spans="1:22" x14ac:dyDescent="0.3">
      <c r="N33" s="136"/>
      <c r="O33" s="136"/>
    </row>
    <row r="34" spans="1:22" ht="15.6" x14ac:dyDescent="0.35">
      <c r="A34" s="136" t="s">
        <v>131</v>
      </c>
    </row>
    <row r="35" spans="1:22" x14ac:dyDescent="0.3">
      <c r="A35" s="136" t="s">
        <v>91</v>
      </c>
    </row>
    <row r="36" spans="1:22" x14ac:dyDescent="0.3">
      <c r="A36" s="136"/>
    </row>
    <row r="37" spans="1:22" x14ac:dyDescent="0.3">
      <c r="A37" s="136" t="s">
        <v>92</v>
      </c>
      <c r="P37" t="s">
        <v>185</v>
      </c>
      <c r="Q37" t="s">
        <v>186</v>
      </c>
      <c r="U37" t="s">
        <v>185</v>
      </c>
      <c r="V37" t="s">
        <v>186</v>
      </c>
    </row>
    <row r="38" spans="1:22" x14ac:dyDescent="0.3">
      <c r="A38" s="136" t="s">
        <v>93</v>
      </c>
      <c r="U38">
        <v>0.2</v>
      </c>
      <c r="V38">
        <v>12.5</v>
      </c>
    </row>
    <row r="39" spans="1:22" x14ac:dyDescent="0.3">
      <c r="P39">
        <v>0.3</v>
      </c>
      <c r="Q39">
        <v>8.3000000000000007</v>
      </c>
      <c r="U39">
        <v>0.3</v>
      </c>
      <c r="V39">
        <v>15.4</v>
      </c>
    </row>
    <row r="40" spans="1:22" x14ac:dyDescent="0.3">
      <c r="P40">
        <v>0.4</v>
      </c>
      <c r="Q40">
        <v>9.6</v>
      </c>
      <c r="U40">
        <v>0.4</v>
      </c>
      <c r="V40">
        <v>17.8</v>
      </c>
    </row>
    <row r="41" spans="1:22" x14ac:dyDescent="0.3">
      <c r="P41">
        <v>0.5</v>
      </c>
      <c r="Q41">
        <v>10.8</v>
      </c>
      <c r="U41">
        <v>0.5</v>
      </c>
      <c r="V41">
        <v>20</v>
      </c>
    </row>
    <row r="42" spans="1:22" x14ac:dyDescent="0.3">
      <c r="P42">
        <v>0.6</v>
      </c>
      <c r="Q42">
        <v>11.8</v>
      </c>
      <c r="U42">
        <v>0.6</v>
      </c>
      <c r="V42">
        <v>21.9</v>
      </c>
    </row>
    <row r="43" spans="1:22" x14ac:dyDescent="0.3">
      <c r="P43">
        <v>0.7</v>
      </c>
      <c r="Q43">
        <v>12.8</v>
      </c>
      <c r="U43">
        <v>0.7</v>
      </c>
      <c r="V43">
        <v>23.7</v>
      </c>
    </row>
    <row r="44" spans="1:22" x14ac:dyDescent="0.3">
      <c r="C44" s="113" t="s">
        <v>153</v>
      </c>
      <c r="E44" s="125">
        <f>'Anhang 1'!D45</f>
        <v>45370</v>
      </c>
      <c r="P44">
        <v>0.8</v>
      </c>
      <c r="Q44">
        <v>13.7</v>
      </c>
      <c r="U44">
        <v>0.8</v>
      </c>
      <c r="V44">
        <v>25.3</v>
      </c>
    </row>
    <row r="45" spans="1:22" x14ac:dyDescent="0.3">
      <c r="P45">
        <v>0.9</v>
      </c>
      <c r="Q45">
        <v>14.5</v>
      </c>
      <c r="U45">
        <v>0.9</v>
      </c>
      <c r="V45">
        <v>26.9</v>
      </c>
    </row>
    <row r="46" spans="1:22" x14ac:dyDescent="0.3">
      <c r="P46">
        <v>1</v>
      </c>
      <c r="Q46">
        <v>15.3</v>
      </c>
      <c r="U46">
        <v>1</v>
      </c>
      <c r="V46">
        <v>28.4</v>
      </c>
    </row>
    <row r="47" spans="1:22" x14ac:dyDescent="0.3">
      <c r="P47">
        <v>1.1000000000000001</v>
      </c>
      <c r="Q47">
        <v>16.100000000000001</v>
      </c>
      <c r="U47">
        <v>1.1000000000000001</v>
      </c>
      <c r="V47">
        <v>29.8</v>
      </c>
    </row>
    <row r="48" spans="1:22" x14ac:dyDescent="0.3">
      <c r="P48">
        <v>1.2</v>
      </c>
      <c r="Q48">
        <v>16.8</v>
      </c>
      <c r="U48">
        <v>1.2</v>
      </c>
      <c r="V48">
        <v>31.1</v>
      </c>
    </row>
    <row r="49" spans="16:22" x14ac:dyDescent="0.3">
      <c r="P49">
        <v>1.3</v>
      </c>
      <c r="Q49">
        <v>17.5</v>
      </c>
      <c r="U49">
        <v>1.3</v>
      </c>
      <c r="V49">
        <v>32.4</v>
      </c>
    </row>
    <row r="50" spans="16:22" x14ac:dyDescent="0.3">
      <c r="P50">
        <v>1.4</v>
      </c>
      <c r="Q50">
        <v>18.2</v>
      </c>
      <c r="U50">
        <v>1.4</v>
      </c>
      <c r="V50">
        <v>33.6</v>
      </c>
    </row>
    <row r="51" spans="16:22" x14ac:dyDescent="0.3">
      <c r="P51">
        <v>1.5</v>
      </c>
      <c r="Q51">
        <v>18.8</v>
      </c>
      <c r="U51">
        <v>1.5</v>
      </c>
      <c r="V51">
        <v>34.799999999999997</v>
      </c>
    </row>
    <row r="52" spans="16:22" x14ac:dyDescent="0.3">
      <c r="P52">
        <v>2</v>
      </c>
      <c r="Q52">
        <v>21.7</v>
      </c>
      <c r="U52">
        <v>2</v>
      </c>
      <c r="V52">
        <v>40.200000000000003</v>
      </c>
    </row>
    <row r="53" spans="16:22" x14ac:dyDescent="0.3">
      <c r="P53">
        <v>2.5</v>
      </c>
      <c r="Q53">
        <v>24.3</v>
      </c>
      <c r="U53">
        <v>2.5</v>
      </c>
      <c r="V53">
        <v>45</v>
      </c>
    </row>
    <row r="54" spans="16:22" x14ac:dyDescent="0.3">
      <c r="P54">
        <v>3</v>
      </c>
      <c r="Q54">
        <v>26.7</v>
      </c>
      <c r="U54">
        <v>3</v>
      </c>
      <c r="V54">
        <v>49.3</v>
      </c>
    </row>
    <row r="55" spans="16:22" x14ac:dyDescent="0.3">
      <c r="P55">
        <v>3.5</v>
      </c>
      <c r="Q55">
        <v>28.8</v>
      </c>
      <c r="U55">
        <v>3.5</v>
      </c>
      <c r="V55">
        <v>53.3</v>
      </c>
    </row>
    <row r="57" spans="16:22" x14ac:dyDescent="0.3">
      <c r="P57">
        <v>4</v>
      </c>
      <c r="Q57">
        <v>30.8</v>
      </c>
      <c r="U57">
        <v>4</v>
      </c>
      <c r="V57">
        <v>57</v>
      </c>
    </row>
    <row r="58" spans="16:22" x14ac:dyDescent="0.3">
      <c r="P58">
        <v>4.5</v>
      </c>
      <c r="Q58">
        <v>32.700000000000003</v>
      </c>
      <c r="U58">
        <v>4.5</v>
      </c>
      <c r="V58">
        <v>60.5</v>
      </c>
    </row>
    <row r="59" spans="16:22" x14ac:dyDescent="0.3">
      <c r="P59">
        <v>5</v>
      </c>
      <c r="Q59">
        <v>34.5</v>
      </c>
      <c r="U59">
        <v>5</v>
      </c>
      <c r="V59">
        <v>63.8</v>
      </c>
    </row>
  </sheetData>
  <sheetProtection algorithmName="SHA-512" hashValue="AjpEbLhIRXyto47CiyiBMpPzYYoXHG9VclsHJGwKDBM755mfdHWCFcnKvOoTee0JHfERW1LZcHwOd3qPX/mtwg==" saltValue="0cyTYUcIqTDpkBG+QGxFfQ==" spinCount="100000" sheet="1" objects="1" scenarios="1"/>
  <mergeCells count="22">
    <mergeCell ref="W7:Y7"/>
    <mergeCell ref="A17:D17"/>
    <mergeCell ref="G17:H17"/>
    <mergeCell ref="B10:M10"/>
    <mergeCell ref="P8:Q8"/>
    <mergeCell ref="U8:V8"/>
    <mergeCell ref="P10:Q10"/>
    <mergeCell ref="U10:V10"/>
    <mergeCell ref="B11:M11"/>
    <mergeCell ref="B12:M12"/>
    <mergeCell ref="B13:M13"/>
    <mergeCell ref="A16:D16"/>
    <mergeCell ref="G16:H16"/>
    <mergeCell ref="Q12:S12"/>
    <mergeCell ref="T12:V12"/>
    <mergeCell ref="P14:Q14"/>
    <mergeCell ref="U14:V14"/>
    <mergeCell ref="B1:H6"/>
    <mergeCell ref="I1:M6"/>
    <mergeCell ref="B7:E8"/>
    <mergeCell ref="F7:M8"/>
    <mergeCell ref="B9:M9"/>
  </mergeCells>
  <pageMargins left="0.7" right="0.7" top="0.39814814814814814" bottom="0.78740157499999996" header="0.3" footer="0.3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Layout" topLeftCell="A10" zoomScaleNormal="100" workbookViewId="0">
      <selection activeCell="I36" sqref="I36:M36"/>
    </sheetView>
  </sheetViews>
  <sheetFormatPr baseColWidth="10" defaultColWidth="11.44140625" defaultRowHeight="14.4" x14ac:dyDescent="0.3"/>
  <cols>
    <col min="1" max="1" width="8.109375" style="1" customWidth="1"/>
    <col min="2" max="2" width="2.6640625" style="1" customWidth="1"/>
    <col min="3" max="3" width="10.6640625" style="1" customWidth="1"/>
    <col min="4" max="4" width="2.6640625" style="1" customWidth="1"/>
    <col min="5" max="5" width="10.6640625" style="1" customWidth="1"/>
    <col min="6" max="6" width="2.6640625" style="1" customWidth="1"/>
    <col min="7" max="7" width="8.5546875" style="1" customWidth="1"/>
    <col min="8" max="8" width="2.6640625" style="1" customWidth="1"/>
    <col min="9" max="9" width="10.6640625" style="1" customWidth="1"/>
    <col min="10" max="10" width="2.6640625" style="1" customWidth="1"/>
    <col min="11" max="11" width="10.6640625" style="1" customWidth="1"/>
    <col min="12" max="12" width="2.6640625" style="1" customWidth="1"/>
    <col min="13" max="13" width="8.5546875" style="1" customWidth="1"/>
    <col min="14" max="16384" width="11.44140625" style="1"/>
  </cols>
  <sheetData>
    <row r="1" spans="1:13" ht="14.4" customHeight="1" x14ac:dyDescent="0.3">
      <c r="B1" s="192" t="s">
        <v>0</v>
      </c>
      <c r="C1" s="192"/>
      <c r="D1" s="192"/>
      <c r="E1" s="192"/>
      <c r="F1" s="192"/>
      <c r="G1" s="192"/>
      <c r="H1" s="192"/>
      <c r="I1" s="193" t="s">
        <v>1</v>
      </c>
      <c r="J1" s="193"/>
      <c r="K1" s="193"/>
      <c r="L1" s="193"/>
      <c r="M1" s="193"/>
    </row>
    <row r="2" spans="1:13" ht="14.4" customHeight="1" x14ac:dyDescent="0.3">
      <c r="B2" s="192"/>
      <c r="C2" s="192"/>
      <c r="D2" s="192"/>
      <c r="E2" s="192"/>
      <c r="F2" s="192"/>
      <c r="G2" s="192"/>
      <c r="H2" s="192"/>
      <c r="I2" s="193"/>
      <c r="J2" s="193"/>
      <c r="K2" s="193"/>
      <c r="L2" s="193"/>
      <c r="M2" s="193"/>
    </row>
    <row r="3" spans="1:13" ht="14.4" customHeight="1" x14ac:dyDescent="0.3">
      <c r="B3" s="192"/>
      <c r="C3" s="192"/>
      <c r="D3" s="192"/>
      <c r="E3" s="192"/>
      <c r="F3" s="192"/>
      <c r="G3" s="192"/>
      <c r="H3" s="192"/>
      <c r="I3" s="193"/>
      <c r="J3" s="193"/>
      <c r="K3" s="193"/>
      <c r="L3" s="193"/>
      <c r="M3" s="193"/>
    </row>
    <row r="4" spans="1:13" ht="14.4" customHeight="1" x14ac:dyDescent="0.3">
      <c r="B4" s="192"/>
      <c r="C4" s="192"/>
      <c r="D4" s="192"/>
      <c r="E4" s="192"/>
      <c r="F4" s="192"/>
      <c r="G4" s="192"/>
      <c r="H4" s="192"/>
      <c r="I4" s="193"/>
      <c r="J4" s="193"/>
      <c r="K4" s="193"/>
      <c r="L4" s="193"/>
      <c r="M4" s="193"/>
    </row>
    <row r="5" spans="1:13" ht="14.4" customHeight="1" x14ac:dyDescent="0.3">
      <c r="B5" s="192"/>
      <c r="C5" s="192"/>
      <c r="D5" s="192"/>
      <c r="E5" s="192"/>
      <c r="F5" s="192"/>
      <c r="G5" s="192"/>
      <c r="H5" s="192"/>
      <c r="I5" s="193"/>
      <c r="J5" s="193"/>
      <c r="K5" s="193"/>
      <c r="L5" s="193"/>
      <c r="M5" s="193"/>
    </row>
    <row r="6" spans="1:13" ht="14.4" customHeight="1" thickBot="1" x14ac:dyDescent="0.35">
      <c r="B6" s="192"/>
      <c r="C6" s="192"/>
      <c r="D6" s="192"/>
      <c r="E6" s="192"/>
      <c r="F6" s="192"/>
      <c r="G6" s="192"/>
      <c r="H6" s="192"/>
      <c r="I6" s="193"/>
      <c r="J6" s="193"/>
      <c r="K6" s="193"/>
      <c r="L6" s="193"/>
      <c r="M6" s="193"/>
    </row>
    <row r="7" spans="1:13" ht="14.4" customHeight="1" x14ac:dyDescent="0.3">
      <c r="B7" s="194" t="s">
        <v>111</v>
      </c>
      <c r="C7" s="250"/>
      <c r="D7" s="250"/>
      <c r="E7" s="250"/>
      <c r="F7" s="206">
        <f>'Anhang 1'!D7</f>
        <v>0</v>
      </c>
      <c r="G7" s="253"/>
      <c r="H7" s="253"/>
      <c r="I7" s="253"/>
      <c r="J7" s="253"/>
      <c r="K7" s="253"/>
      <c r="L7" s="253"/>
      <c r="M7" s="254"/>
    </row>
    <row r="8" spans="1:13" ht="14.4" customHeight="1" thickBot="1" x14ac:dyDescent="0.35">
      <c r="B8" s="251"/>
      <c r="C8" s="252"/>
      <c r="D8" s="252"/>
      <c r="E8" s="252"/>
      <c r="F8" s="255"/>
      <c r="G8" s="255"/>
      <c r="H8" s="255"/>
      <c r="I8" s="255"/>
      <c r="J8" s="255"/>
      <c r="K8" s="255"/>
      <c r="L8" s="255"/>
      <c r="M8" s="256"/>
    </row>
    <row r="9" spans="1:13" ht="14.4" customHeight="1" x14ac:dyDescent="0.3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3" ht="14.4" customHeight="1" x14ac:dyDescent="0.3">
      <c r="B10" s="189" t="s">
        <v>94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ht="14.4" customHeight="1" x14ac:dyDescent="0.3">
      <c r="B11" s="188" t="s">
        <v>95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3" ht="14.4" customHeight="1" x14ac:dyDescent="0.3">
      <c r="B12" s="188" t="s">
        <v>96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</row>
    <row r="13" spans="1:13" ht="14.4" customHeight="1" x14ac:dyDescent="0.3">
      <c r="B13" s="74"/>
      <c r="C13" s="74"/>
      <c r="D13" s="74"/>
      <c r="E13" s="74"/>
      <c r="F13" s="74"/>
      <c r="G13" s="74"/>
      <c r="H13" s="74"/>
      <c r="I13" s="74"/>
    </row>
    <row r="14" spans="1:13" ht="14.4" customHeight="1" x14ac:dyDescent="0.3">
      <c r="A14" s="247" t="s">
        <v>97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</row>
    <row r="15" spans="1:13" ht="14.4" customHeight="1" x14ac:dyDescent="0.3">
      <c r="A15" s="247" t="s">
        <v>98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</row>
    <row r="16" spans="1:13" ht="14.4" customHeight="1" x14ac:dyDescent="0.3">
      <c r="A16" s="247" t="s">
        <v>99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8" spans="1:15" x14ac:dyDescent="0.3">
      <c r="A18" s="247" t="s">
        <v>100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5" ht="15.6" x14ac:dyDescent="0.35">
      <c r="A20" s="249" t="s">
        <v>102</v>
      </c>
      <c r="B20" s="249"/>
      <c r="C20" s="249"/>
      <c r="D20" s="66" t="s">
        <v>5</v>
      </c>
      <c r="E20" s="130">
        <v>2</v>
      </c>
      <c r="F20" s="248" t="s">
        <v>39</v>
      </c>
      <c r="G20" s="248"/>
      <c r="H20" s="164" t="s">
        <v>132</v>
      </c>
      <c r="I20" s="164"/>
      <c r="J20" s="164"/>
      <c r="K20" s="164"/>
      <c r="L20" s="164"/>
      <c r="M20" s="164"/>
    </row>
    <row r="21" spans="1:15" ht="15.6" x14ac:dyDescent="0.35">
      <c r="A21" s="249" t="s">
        <v>133</v>
      </c>
      <c r="B21" s="249"/>
      <c r="C21" s="249"/>
      <c r="D21" s="66" t="s">
        <v>5</v>
      </c>
      <c r="E21" s="130">
        <f>'Anhang 3 (Bestand)'!C29</f>
        <v>0</v>
      </c>
      <c r="F21" s="248" t="s">
        <v>39</v>
      </c>
      <c r="G21" s="248"/>
      <c r="H21" s="164" t="s">
        <v>140</v>
      </c>
      <c r="I21" s="164"/>
      <c r="J21" s="164"/>
      <c r="K21" s="164"/>
      <c r="L21" s="164"/>
      <c r="M21" s="164"/>
    </row>
    <row r="23" spans="1:15" x14ac:dyDescent="0.3">
      <c r="A23" s="164" t="s">
        <v>101</v>
      </c>
      <c r="B23" s="164"/>
      <c r="C23" s="164"/>
    </row>
    <row r="25" spans="1:15" ht="15.6" x14ac:dyDescent="0.35">
      <c r="A25" s="1" t="s">
        <v>103</v>
      </c>
      <c r="B25" s="1" t="s">
        <v>5</v>
      </c>
      <c r="C25" s="249" t="s">
        <v>136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67"/>
      <c r="O25" s="67"/>
    </row>
    <row r="26" spans="1:15" x14ac:dyDescent="0.3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1:15" ht="16.8" x14ac:dyDescent="0.35">
      <c r="A27" s="65" t="s">
        <v>103</v>
      </c>
      <c r="B27" s="65" t="s">
        <v>5</v>
      </c>
      <c r="C27" s="243">
        <f>MAX(I36:M40)</f>
        <v>-0.69</v>
      </c>
      <c r="D27" s="243"/>
      <c r="E27" s="243"/>
      <c r="F27" s="243"/>
      <c r="G27" s="243"/>
      <c r="H27" s="243"/>
      <c r="I27" s="69" t="s">
        <v>104</v>
      </c>
    </row>
    <row r="29" spans="1:15" ht="15" thickBot="1" x14ac:dyDescent="0.35">
      <c r="A29" s="1" t="s">
        <v>105</v>
      </c>
    </row>
    <row r="30" spans="1:15" ht="16.8" x14ac:dyDescent="0.35">
      <c r="A30" s="244" t="s">
        <v>110</v>
      </c>
      <c r="B30" s="245"/>
      <c r="C30" s="245"/>
      <c r="D30" s="245"/>
      <c r="E30" s="245"/>
      <c r="F30" s="245"/>
      <c r="G30" s="264" t="s">
        <v>134</v>
      </c>
      <c r="H30" s="265"/>
      <c r="I30" s="70">
        <f>'Anhang 2'!H48</f>
        <v>0</v>
      </c>
      <c r="J30" s="245" t="s">
        <v>87</v>
      </c>
      <c r="K30" s="245"/>
      <c r="L30" s="245"/>
      <c r="M30" s="246"/>
    </row>
    <row r="31" spans="1:15" ht="15.6" x14ac:dyDescent="0.35">
      <c r="A31" s="240" t="s">
        <v>106</v>
      </c>
      <c r="B31" s="241"/>
      <c r="C31" s="241"/>
      <c r="D31" s="241"/>
      <c r="E31" s="241"/>
      <c r="F31" s="241"/>
      <c r="G31" s="260" t="s">
        <v>109</v>
      </c>
      <c r="H31" s="261"/>
      <c r="I31" s="71">
        <v>1.1499999999999999</v>
      </c>
      <c r="J31" s="241"/>
      <c r="K31" s="241"/>
      <c r="L31" s="241"/>
      <c r="M31" s="242"/>
    </row>
    <row r="32" spans="1:15" ht="15.6" x14ac:dyDescent="0.35">
      <c r="A32" s="240" t="s">
        <v>107</v>
      </c>
      <c r="B32" s="241"/>
      <c r="C32" s="241"/>
      <c r="D32" s="241"/>
      <c r="E32" s="241"/>
      <c r="F32" s="241"/>
      <c r="G32" s="260" t="s">
        <v>102</v>
      </c>
      <c r="H32" s="261"/>
      <c r="I32" s="73">
        <f>IF(E21&gt;=2,E21,2)</f>
        <v>2</v>
      </c>
      <c r="J32" s="241" t="s">
        <v>39</v>
      </c>
      <c r="K32" s="241"/>
      <c r="L32" s="241"/>
      <c r="M32" s="242"/>
    </row>
    <row r="33" spans="1:13" ht="15" thickBot="1" x14ac:dyDescent="0.35">
      <c r="A33" s="257" t="s">
        <v>108</v>
      </c>
      <c r="B33" s="258"/>
      <c r="C33" s="258"/>
      <c r="D33" s="258"/>
      <c r="E33" s="258"/>
      <c r="F33" s="258"/>
      <c r="G33" s="262"/>
      <c r="H33" s="263"/>
      <c r="I33" s="72">
        <v>0.06</v>
      </c>
      <c r="J33" s="258"/>
      <c r="K33" s="258"/>
      <c r="L33" s="258"/>
      <c r="M33" s="259"/>
    </row>
    <row r="34" spans="1:13" ht="15" thickBot="1" x14ac:dyDescent="0.35"/>
    <row r="35" spans="1:13" ht="33" customHeight="1" x14ac:dyDescent="0.3">
      <c r="A35" s="266" t="s">
        <v>135</v>
      </c>
      <c r="B35" s="267"/>
      <c r="C35" s="267"/>
      <c r="D35" s="267"/>
      <c r="E35" s="268" t="s">
        <v>137</v>
      </c>
      <c r="F35" s="267"/>
      <c r="G35" s="267"/>
      <c r="H35" s="267"/>
      <c r="I35" s="268" t="s">
        <v>138</v>
      </c>
      <c r="J35" s="267"/>
      <c r="K35" s="267"/>
      <c r="L35" s="267"/>
      <c r="M35" s="269"/>
    </row>
    <row r="36" spans="1:13" x14ac:dyDescent="0.3">
      <c r="A36" s="270">
        <v>5</v>
      </c>
      <c r="B36" s="166"/>
      <c r="C36" s="166"/>
      <c r="D36" s="166"/>
      <c r="E36" s="166">
        <v>310</v>
      </c>
      <c r="F36" s="166"/>
      <c r="G36" s="166"/>
      <c r="H36" s="166"/>
      <c r="I36" s="271">
        <f>ROUND((I30*E36/10000*A36*I31*I33-A36*I31*I32*I33),3)</f>
        <v>-0.69</v>
      </c>
      <c r="J36" s="272"/>
      <c r="K36" s="272"/>
      <c r="L36" s="272"/>
      <c r="M36" s="273"/>
    </row>
    <row r="37" spans="1:13" x14ac:dyDescent="0.3">
      <c r="A37" s="270">
        <v>10</v>
      </c>
      <c r="B37" s="166"/>
      <c r="C37" s="166"/>
      <c r="D37" s="166"/>
      <c r="E37" s="166">
        <v>205</v>
      </c>
      <c r="F37" s="166"/>
      <c r="G37" s="166"/>
      <c r="H37" s="166"/>
      <c r="I37" s="271">
        <f>ROUND((I30*E37/10000*A37*I31*I33-A37*I31*I32*I33),3)</f>
        <v>-1.38</v>
      </c>
      <c r="J37" s="272"/>
      <c r="K37" s="272"/>
      <c r="L37" s="272"/>
      <c r="M37" s="273"/>
    </row>
    <row r="38" spans="1:13" x14ac:dyDescent="0.3">
      <c r="A38" s="270">
        <v>15</v>
      </c>
      <c r="B38" s="166"/>
      <c r="C38" s="166"/>
      <c r="D38" s="166"/>
      <c r="E38" s="166">
        <v>157.80000000000001</v>
      </c>
      <c r="F38" s="166"/>
      <c r="G38" s="166"/>
      <c r="H38" s="166"/>
      <c r="I38" s="271">
        <f>ROUND((I30*E38/10000*A38*I31*I33-A38*I31*I32*I33),3)</f>
        <v>-2.0699999999999998</v>
      </c>
      <c r="J38" s="272"/>
      <c r="K38" s="272"/>
      <c r="L38" s="272"/>
      <c r="M38" s="273"/>
    </row>
    <row r="39" spans="1:13" x14ac:dyDescent="0.3">
      <c r="A39" s="270">
        <v>20</v>
      </c>
      <c r="B39" s="166"/>
      <c r="C39" s="166"/>
      <c r="D39" s="166"/>
      <c r="E39" s="166">
        <v>130</v>
      </c>
      <c r="F39" s="166"/>
      <c r="G39" s="166"/>
      <c r="H39" s="166"/>
      <c r="I39" s="271">
        <f>ROUND((I30*E39/10000*A39*I31*I33-A39*I31*I32*I33),3)</f>
        <v>-2.76</v>
      </c>
      <c r="J39" s="272"/>
      <c r="K39" s="272"/>
      <c r="L39" s="272"/>
      <c r="M39" s="273"/>
    </row>
    <row r="40" spans="1:13" ht="15" thickBot="1" x14ac:dyDescent="0.35">
      <c r="A40" s="274">
        <v>30</v>
      </c>
      <c r="B40" s="275"/>
      <c r="C40" s="275"/>
      <c r="D40" s="275"/>
      <c r="E40" s="275">
        <v>98.9</v>
      </c>
      <c r="F40" s="275"/>
      <c r="G40" s="275"/>
      <c r="H40" s="275"/>
      <c r="I40" s="276">
        <f>ROUND((I30*E40/10000*A40*I31*I33-A40*I31*I32*I33),3)</f>
        <v>-4.1399999999999997</v>
      </c>
      <c r="J40" s="277"/>
      <c r="K40" s="277"/>
      <c r="L40" s="277"/>
      <c r="M40" s="278"/>
    </row>
    <row r="48" spans="1:13" x14ac:dyDescent="0.3">
      <c r="C48" s="113" t="s">
        <v>153</v>
      </c>
      <c r="E48" s="125">
        <f>'Anhang 1'!D45</f>
        <v>45370</v>
      </c>
    </row>
  </sheetData>
  <sheetProtection algorithmName="SHA-512" hashValue="DiB/TQj0d/cPATqO+afcHGW0gDAR7K/NRw+6VrHTCg4TNSHGcyR4YjxvQjSYxu/80k5Ex6D3jvlAjZb5Y1rZXg==" saltValue="gDVkIrIIsozRHJo8dwz+6Q==" spinCount="100000" sheet="1" objects="1" scenarios="1"/>
  <mergeCells count="51">
    <mergeCell ref="A39:D39"/>
    <mergeCell ref="E39:H39"/>
    <mergeCell ref="A40:D40"/>
    <mergeCell ref="E40:H40"/>
    <mergeCell ref="I39:M39"/>
    <mergeCell ref="I40:M40"/>
    <mergeCell ref="A37:D37"/>
    <mergeCell ref="E37:H37"/>
    <mergeCell ref="A38:D38"/>
    <mergeCell ref="E38:H38"/>
    <mergeCell ref="I37:M37"/>
    <mergeCell ref="I38:M38"/>
    <mergeCell ref="A15:M15"/>
    <mergeCell ref="A35:D35"/>
    <mergeCell ref="E35:H35"/>
    <mergeCell ref="I35:M35"/>
    <mergeCell ref="A36:D36"/>
    <mergeCell ref="E36:H36"/>
    <mergeCell ref="I36:M36"/>
    <mergeCell ref="B11:M11"/>
    <mergeCell ref="B12:M12"/>
    <mergeCell ref="B7:E8"/>
    <mergeCell ref="F7:M8"/>
    <mergeCell ref="A33:F33"/>
    <mergeCell ref="J33:M33"/>
    <mergeCell ref="A31:F31"/>
    <mergeCell ref="J31:M31"/>
    <mergeCell ref="G31:H31"/>
    <mergeCell ref="G32:H32"/>
    <mergeCell ref="G33:H33"/>
    <mergeCell ref="G30:H30"/>
    <mergeCell ref="A14:M14"/>
    <mergeCell ref="C25:M25"/>
    <mergeCell ref="H20:M20"/>
    <mergeCell ref="H21:M21"/>
    <mergeCell ref="B1:H6"/>
    <mergeCell ref="I1:M6"/>
    <mergeCell ref="B9:M9"/>
    <mergeCell ref="B10:M10"/>
    <mergeCell ref="A32:F32"/>
    <mergeCell ref="J32:M32"/>
    <mergeCell ref="C27:H27"/>
    <mergeCell ref="A30:F30"/>
    <mergeCell ref="J30:M30"/>
    <mergeCell ref="A23:C23"/>
    <mergeCell ref="A16:M16"/>
    <mergeCell ref="A18:M18"/>
    <mergeCell ref="F20:G20"/>
    <mergeCell ref="A20:C20"/>
    <mergeCell ref="A21:C21"/>
    <mergeCell ref="F21:G21"/>
  </mergeCells>
  <pageMargins left="0.7" right="0.7" top="0.39814814814814814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B61"/>
  <sheetViews>
    <sheetView topLeftCell="A7" zoomScaleNormal="100" workbookViewId="0">
      <selection activeCell="C22" sqref="C22"/>
    </sheetView>
  </sheetViews>
  <sheetFormatPr baseColWidth="10" defaultRowHeight="14.4" x14ac:dyDescent="0.3"/>
  <cols>
    <col min="1" max="1" width="9" customWidth="1"/>
    <col min="2" max="2" width="2" bestFit="1" customWidth="1"/>
    <col min="4" max="4" width="5.109375" customWidth="1"/>
    <col min="5" max="5" width="11.44140625" customWidth="1"/>
    <col min="6" max="6" width="9.109375" customWidth="1"/>
    <col min="7" max="7" width="2.6640625" customWidth="1"/>
    <col min="8" max="8" width="5.6640625" customWidth="1"/>
    <col min="9" max="9" width="7.88671875" customWidth="1"/>
    <col min="10" max="10" width="4.109375" customWidth="1"/>
    <col min="11" max="11" width="3.6640625" customWidth="1"/>
    <col min="12" max="12" width="5.109375" customWidth="1"/>
    <col min="13" max="13" width="8.6640625" customWidth="1"/>
    <col min="15" max="15" width="11.44140625" customWidth="1"/>
    <col min="16" max="19" width="11.44140625" hidden="1" customWidth="1"/>
    <col min="20" max="20" width="9.109375" hidden="1" customWidth="1"/>
    <col min="21" max="22" width="11.44140625" hidden="1" customWidth="1"/>
    <col min="23" max="23" width="11.44140625" customWidth="1"/>
    <col min="24" max="25" width="11.5546875" customWidth="1"/>
  </cols>
  <sheetData>
    <row r="1" spans="1:16382" x14ac:dyDescent="0.3">
      <c r="A1" s="1"/>
      <c r="B1" s="192" t="s">
        <v>0</v>
      </c>
      <c r="C1" s="192"/>
      <c r="D1" s="192"/>
      <c r="E1" s="192"/>
      <c r="F1" s="192"/>
      <c r="G1" s="192"/>
      <c r="H1" s="192"/>
      <c r="I1" s="193" t="s">
        <v>1</v>
      </c>
      <c r="J1" s="193"/>
      <c r="K1" s="193"/>
      <c r="L1" s="193"/>
      <c r="M1" s="193"/>
    </row>
    <row r="2" spans="1:16382" x14ac:dyDescent="0.3">
      <c r="A2" s="1"/>
      <c r="B2" s="192"/>
      <c r="C2" s="192"/>
      <c r="D2" s="192"/>
      <c r="E2" s="192"/>
      <c r="F2" s="192"/>
      <c r="G2" s="192"/>
      <c r="H2" s="192"/>
      <c r="I2" s="193"/>
      <c r="J2" s="193"/>
      <c r="K2" s="193"/>
      <c r="L2" s="193"/>
      <c r="M2" s="193"/>
    </row>
    <row r="3" spans="1:16382" x14ac:dyDescent="0.3">
      <c r="A3" s="1"/>
      <c r="B3" s="192"/>
      <c r="C3" s="192"/>
      <c r="D3" s="192"/>
      <c r="E3" s="192"/>
      <c r="F3" s="192"/>
      <c r="G3" s="192"/>
      <c r="H3" s="192"/>
      <c r="I3" s="193"/>
      <c r="J3" s="193"/>
      <c r="K3" s="193"/>
      <c r="L3" s="193"/>
      <c r="M3" s="193"/>
    </row>
    <row r="4" spans="1:16382" x14ac:dyDescent="0.3">
      <c r="A4" s="1"/>
      <c r="B4" s="192"/>
      <c r="C4" s="192"/>
      <c r="D4" s="192"/>
      <c r="E4" s="192"/>
      <c r="F4" s="192"/>
      <c r="G4" s="192"/>
      <c r="H4" s="192"/>
      <c r="I4" s="193"/>
      <c r="J4" s="193"/>
      <c r="K4" s="193"/>
      <c r="L4" s="193"/>
      <c r="M4" s="193"/>
    </row>
    <row r="5" spans="1:16382" x14ac:dyDescent="0.3">
      <c r="A5" s="1"/>
      <c r="B5" s="192"/>
      <c r="C5" s="192"/>
      <c r="D5" s="192"/>
      <c r="E5" s="192"/>
      <c r="F5" s="192"/>
      <c r="G5" s="192"/>
      <c r="H5" s="192"/>
      <c r="I5" s="193"/>
      <c r="J5" s="193"/>
      <c r="K5" s="193"/>
      <c r="L5" s="193"/>
      <c r="M5" s="193"/>
    </row>
    <row r="6" spans="1:16382" ht="15" thickBot="1" x14ac:dyDescent="0.35">
      <c r="A6" s="1"/>
      <c r="B6" s="192"/>
      <c r="C6" s="192"/>
      <c r="D6" s="192"/>
      <c r="E6" s="192"/>
      <c r="F6" s="192"/>
      <c r="G6" s="192"/>
      <c r="H6" s="192"/>
      <c r="I6" s="193"/>
      <c r="J6" s="193"/>
      <c r="K6" s="193"/>
      <c r="L6" s="193"/>
      <c r="M6" s="193"/>
    </row>
    <row r="7" spans="1:16382" x14ac:dyDescent="0.3">
      <c r="A7" s="1"/>
      <c r="B7" s="194" t="s">
        <v>111</v>
      </c>
      <c r="C7" s="250"/>
      <c r="D7" s="250"/>
      <c r="E7" s="250"/>
      <c r="F7" s="206">
        <f>'Anhang 1'!D7</f>
        <v>0</v>
      </c>
      <c r="G7" s="253"/>
      <c r="H7" s="253"/>
      <c r="I7" s="253"/>
      <c r="J7" s="253"/>
      <c r="K7" s="253"/>
      <c r="L7" s="253"/>
      <c r="M7" s="254"/>
      <c r="S7">
        <f>IF(C22=150,R16,0)</f>
        <v>0</v>
      </c>
      <c r="U7">
        <f>IF(C22=200,W16,0)</f>
        <v>0</v>
      </c>
    </row>
    <row r="8" spans="1:16382" ht="15" thickBot="1" x14ac:dyDescent="0.35">
      <c r="A8" s="1"/>
      <c r="B8" s="251"/>
      <c r="C8" s="252"/>
      <c r="D8" s="252"/>
      <c r="E8" s="252"/>
      <c r="F8" s="255"/>
      <c r="G8" s="255"/>
      <c r="H8" s="255"/>
      <c r="I8" s="255"/>
      <c r="J8" s="255"/>
      <c r="K8" s="255"/>
      <c r="L8" s="255"/>
      <c r="M8" s="256"/>
      <c r="P8" s="231"/>
      <c r="Q8" s="232"/>
      <c r="U8" s="231"/>
      <c r="V8" s="232"/>
    </row>
    <row r="9" spans="1:16382" x14ac:dyDescent="0.3">
      <c r="A9" s="1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6382" x14ac:dyDescent="0.3">
      <c r="A10" s="1"/>
      <c r="B10" s="189" t="s">
        <v>141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P10" s="231"/>
      <c r="Q10" s="232"/>
      <c r="U10" s="231"/>
      <c r="V10" s="232"/>
    </row>
    <row r="11" spans="1:16382" ht="15" thickBot="1" x14ac:dyDescent="0.35">
      <c r="A11" s="1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T11" s="126"/>
    </row>
    <row r="12" spans="1:16382" ht="15" thickBot="1" x14ac:dyDescent="0.35">
      <c r="A12" s="281" t="s">
        <v>194</v>
      </c>
      <c r="B12" s="282"/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4"/>
      <c r="N12" s="97"/>
      <c r="O12" s="97"/>
      <c r="P12" s="97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  <c r="IV12" s="164"/>
      <c r="IW12" s="164"/>
      <c r="IX12" s="164"/>
      <c r="IY12" s="164"/>
      <c r="IZ12" s="164"/>
      <c r="JA12" s="164"/>
      <c r="JB12" s="164"/>
      <c r="JC12" s="164"/>
      <c r="JD12" s="164"/>
      <c r="JE12" s="164"/>
      <c r="JF12" s="164"/>
      <c r="JG12" s="164"/>
      <c r="JH12" s="164"/>
      <c r="JI12" s="164"/>
      <c r="JJ12" s="164"/>
      <c r="JK12" s="164"/>
      <c r="JL12" s="164"/>
      <c r="JM12" s="164"/>
      <c r="JN12" s="164"/>
      <c r="JO12" s="164"/>
      <c r="JP12" s="164"/>
      <c r="JQ12" s="164"/>
      <c r="JR12" s="164"/>
      <c r="JS12" s="164"/>
      <c r="JT12" s="164"/>
      <c r="JU12" s="164"/>
      <c r="JV12" s="164"/>
      <c r="JW12" s="164"/>
      <c r="JX12" s="164"/>
      <c r="JY12" s="164"/>
      <c r="JZ12" s="164"/>
      <c r="KA12" s="164"/>
      <c r="KB12" s="164"/>
      <c r="KC12" s="164"/>
      <c r="KD12" s="164"/>
      <c r="KE12" s="164"/>
      <c r="KF12" s="164"/>
      <c r="KG12" s="164"/>
      <c r="KH12" s="164"/>
      <c r="KI12" s="164"/>
      <c r="KJ12" s="164"/>
      <c r="KK12" s="164"/>
      <c r="KL12" s="164"/>
      <c r="KM12" s="164"/>
      <c r="KN12" s="164"/>
      <c r="KO12" s="164"/>
      <c r="KP12" s="164"/>
      <c r="KQ12" s="164"/>
      <c r="KR12" s="164"/>
      <c r="KS12" s="164"/>
      <c r="KT12" s="164"/>
      <c r="KU12" s="164"/>
      <c r="KV12" s="164"/>
      <c r="KW12" s="164"/>
      <c r="KX12" s="164"/>
      <c r="KY12" s="164"/>
      <c r="KZ12" s="164"/>
      <c r="LA12" s="164"/>
      <c r="LB12" s="164"/>
      <c r="LC12" s="164"/>
      <c r="LD12" s="164"/>
      <c r="LE12" s="164"/>
      <c r="LF12" s="164"/>
      <c r="LG12" s="164"/>
      <c r="LH12" s="164"/>
      <c r="LI12" s="164"/>
      <c r="LJ12" s="164"/>
      <c r="LK12" s="164"/>
      <c r="LL12" s="164"/>
      <c r="LM12" s="164"/>
      <c r="LN12" s="164"/>
      <c r="LO12" s="164"/>
      <c r="LP12" s="164"/>
      <c r="LQ12" s="164"/>
      <c r="LR12" s="164"/>
      <c r="LS12" s="164"/>
      <c r="LT12" s="164"/>
      <c r="LU12" s="164"/>
      <c r="LV12" s="164"/>
      <c r="LW12" s="164"/>
      <c r="LX12" s="164"/>
      <c r="LY12" s="164"/>
      <c r="LZ12" s="164"/>
      <c r="MA12" s="164"/>
      <c r="MB12" s="164"/>
      <c r="MC12" s="164"/>
      <c r="MD12" s="164"/>
      <c r="ME12" s="164"/>
      <c r="MF12" s="164"/>
      <c r="MG12" s="164"/>
      <c r="MH12" s="164"/>
      <c r="MI12" s="164"/>
      <c r="MJ12" s="164"/>
      <c r="MK12" s="164"/>
      <c r="ML12" s="164"/>
      <c r="MM12" s="164"/>
      <c r="MN12" s="164"/>
      <c r="MO12" s="164"/>
      <c r="MP12" s="164"/>
      <c r="MQ12" s="164"/>
      <c r="MR12" s="164"/>
      <c r="MS12" s="164"/>
      <c r="MT12" s="164"/>
      <c r="MU12" s="164"/>
      <c r="MV12" s="164"/>
      <c r="MW12" s="164"/>
      <c r="MX12" s="164"/>
      <c r="MY12" s="164"/>
      <c r="MZ12" s="164"/>
      <c r="NA12" s="164"/>
      <c r="NB12" s="164"/>
      <c r="NC12" s="164"/>
      <c r="ND12" s="164"/>
      <c r="NE12" s="164"/>
      <c r="NF12" s="164"/>
      <c r="NG12" s="164"/>
      <c r="NH12" s="164"/>
      <c r="NI12" s="164"/>
      <c r="NJ12" s="164"/>
      <c r="NK12" s="164"/>
      <c r="NL12" s="164"/>
      <c r="NM12" s="164"/>
      <c r="NN12" s="164"/>
      <c r="NO12" s="164"/>
      <c r="NP12" s="164"/>
      <c r="NQ12" s="164"/>
      <c r="NR12" s="164"/>
      <c r="NS12" s="164"/>
      <c r="NT12" s="164"/>
      <c r="NU12" s="164"/>
      <c r="NV12" s="164"/>
      <c r="NW12" s="164"/>
      <c r="NX12" s="164"/>
      <c r="NY12" s="164"/>
      <c r="NZ12" s="164"/>
      <c r="OA12" s="164"/>
      <c r="OB12" s="164"/>
      <c r="OC12" s="164"/>
      <c r="OD12" s="164"/>
      <c r="OE12" s="164"/>
      <c r="OF12" s="164"/>
      <c r="OG12" s="164"/>
      <c r="OH12" s="164"/>
      <c r="OI12" s="164"/>
      <c r="OJ12" s="164"/>
      <c r="OK12" s="164"/>
      <c r="OL12" s="164"/>
      <c r="OM12" s="164"/>
      <c r="ON12" s="164"/>
      <c r="OO12" s="164"/>
      <c r="OP12" s="164"/>
      <c r="OQ12" s="164"/>
      <c r="OR12" s="164"/>
      <c r="OS12" s="164"/>
      <c r="OT12" s="164"/>
      <c r="OU12" s="164"/>
      <c r="OV12" s="164"/>
      <c r="OW12" s="164"/>
      <c r="OX12" s="164"/>
      <c r="OY12" s="164"/>
      <c r="OZ12" s="164"/>
      <c r="PA12" s="164"/>
      <c r="PB12" s="164"/>
      <c r="PC12" s="164"/>
      <c r="PD12" s="164"/>
      <c r="PE12" s="164"/>
      <c r="PF12" s="164"/>
      <c r="PG12" s="164"/>
      <c r="PH12" s="164"/>
      <c r="PI12" s="164"/>
      <c r="PJ12" s="164"/>
      <c r="PK12" s="164"/>
      <c r="PL12" s="164"/>
      <c r="PM12" s="164"/>
      <c r="PN12" s="164"/>
      <c r="PO12" s="164"/>
      <c r="PP12" s="164"/>
      <c r="PQ12" s="164"/>
      <c r="PR12" s="164"/>
      <c r="PS12" s="164"/>
      <c r="PT12" s="164"/>
      <c r="PU12" s="164"/>
      <c r="PV12" s="164"/>
      <c r="PW12" s="164"/>
      <c r="PX12" s="164"/>
      <c r="PY12" s="164"/>
      <c r="PZ12" s="164"/>
      <c r="QA12" s="164"/>
      <c r="QB12" s="164"/>
      <c r="QC12" s="164"/>
      <c r="QD12" s="164"/>
      <c r="QE12" s="164"/>
      <c r="QF12" s="164"/>
      <c r="QG12" s="164"/>
      <c r="QH12" s="164"/>
      <c r="QI12" s="164"/>
      <c r="QJ12" s="164"/>
      <c r="QK12" s="164"/>
      <c r="QL12" s="164"/>
      <c r="QM12" s="164"/>
      <c r="QN12" s="164"/>
      <c r="QO12" s="164"/>
      <c r="QP12" s="164"/>
      <c r="QQ12" s="164"/>
      <c r="QR12" s="164"/>
      <c r="QS12" s="164"/>
      <c r="QT12" s="164"/>
      <c r="QU12" s="164"/>
      <c r="QV12" s="164"/>
      <c r="QW12" s="164"/>
      <c r="QX12" s="164"/>
      <c r="QY12" s="164"/>
      <c r="QZ12" s="164"/>
      <c r="RA12" s="164"/>
      <c r="RB12" s="164"/>
      <c r="RC12" s="164"/>
      <c r="RD12" s="164"/>
      <c r="RE12" s="164"/>
      <c r="RF12" s="164"/>
      <c r="RG12" s="164"/>
      <c r="RH12" s="164"/>
      <c r="RI12" s="164"/>
      <c r="RJ12" s="164"/>
      <c r="RK12" s="164"/>
      <c r="RL12" s="164"/>
      <c r="RM12" s="164"/>
      <c r="RN12" s="164"/>
      <c r="RO12" s="164"/>
      <c r="RP12" s="164"/>
      <c r="RQ12" s="164"/>
      <c r="RR12" s="164"/>
      <c r="RS12" s="164"/>
      <c r="RT12" s="164"/>
      <c r="RU12" s="164"/>
      <c r="RV12" s="164"/>
      <c r="RW12" s="164"/>
      <c r="RX12" s="164"/>
      <c r="RY12" s="164"/>
      <c r="RZ12" s="164"/>
      <c r="SA12" s="164"/>
      <c r="SB12" s="164"/>
      <c r="SC12" s="164"/>
      <c r="SD12" s="164"/>
      <c r="SE12" s="164"/>
      <c r="SF12" s="164"/>
      <c r="SG12" s="164"/>
      <c r="SH12" s="164"/>
      <c r="SI12" s="164"/>
      <c r="SJ12" s="164"/>
      <c r="SK12" s="164"/>
      <c r="SL12" s="164"/>
      <c r="SM12" s="164"/>
      <c r="SN12" s="164"/>
      <c r="SO12" s="164"/>
      <c r="SP12" s="164"/>
      <c r="SQ12" s="164"/>
      <c r="SR12" s="164"/>
      <c r="SS12" s="164"/>
      <c r="ST12" s="164"/>
      <c r="SU12" s="164"/>
      <c r="SV12" s="164"/>
      <c r="SW12" s="164"/>
      <c r="SX12" s="164"/>
      <c r="SY12" s="164"/>
      <c r="SZ12" s="164"/>
      <c r="TA12" s="164"/>
      <c r="TB12" s="164"/>
      <c r="TC12" s="164"/>
      <c r="TD12" s="164"/>
      <c r="TE12" s="164"/>
      <c r="TF12" s="164"/>
      <c r="TG12" s="164"/>
      <c r="TH12" s="164"/>
      <c r="TI12" s="164"/>
      <c r="TJ12" s="164"/>
      <c r="TK12" s="164"/>
      <c r="TL12" s="164"/>
      <c r="TM12" s="164"/>
      <c r="TN12" s="164"/>
      <c r="TO12" s="164"/>
      <c r="TP12" s="164"/>
      <c r="TQ12" s="164"/>
      <c r="TR12" s="164"/>
      <c r="TS12" s="164"/>
      <c r="TT12" s="164"/>
      <c r="TU12" s="164"/>
      <c r="TV12" s="164"/>
      <c r="TW12" s="164"/>
      <c r="TX12" s="164"/>
      <c r="TY12" s="164"/>
      <c r="TZ12" s="164"/>
      <c r="UA12" s="164"/>
      <c r="UB12" s="164"/>
      <c r="UC12" s="164"/>
      <c r="UD12" s="164"/>
      <c r="UE12" s="164"/>
      <c r="UF12" s="164"/>
      <c r="UG12" s="164"/>
      <c r="UH12" s="164"/>
      <c r="UI12" s="164"/>
      <c r="UJ12" s="164"/>
      <c r="UK12" s="164"/>
      <c r="UL12" s="164"/>
      <c r="UM12" s="164"/>
      <c r="UN12" s="164"/>
      <c r="UO12" s="164"/>
      <c r="UP12" s="164"/>
      <c r="UQ12" s="164"/>
      <c r="UR12" s="164"/>
      <c r="US12" s="164"/>
      <c r="UT12" s="164"/>
      <c r="UU12" s="164"/>
      <c r="UV12" s="164"/>
      <c r="UW12" s="164"/>
      <c r="UX12" s="164"/>
      <c r="UY12" s="164"/>
      <c r="UZ12" s="164"/>
      <c r="VA12" s="164"/>
      <c r="VB12" s="164"/>
      <c r="VC12" s="164"/>
      <c r="VD12" s="164"/>
      <c r="VE12" s="164"/>
      <c r="VF12" s="164"/>
      <c r="VG12" s="164"/>
      <c r="VH12" s="164"/>
      <c r="VI12" s="164"/>
      <c r="VJ12" s="164"/>
      <c r="VK12" s="164"/>
      <c r="VL12" s="164"/>
      <c r="VM12" s="164"/>
      <c r="VN12" s="164"/>
      <c r="VO12" s="164"/>
      <c r="VP12" s="164"/>
      <c r="VQ12" s="164"/>
      <c r="VR12" s="164"/>
      <c r="VS12" s="164"/>
      <c r="VT12" s="164"/>
      <c r="VU12" s="164"/>
      <c r="VV12" s="164"/>
      <c r="VW12" s="164"/>
      <c r="VX12" s="164"/>
      <c r="VY12" s="164"/>
      <c r="VZ12" s="164"/>
      <c r="WA12" s="164"/>
      <c r="WB12" s="164"/>
      <c r="WC12" s="164"/>
      <c r="WD12" s="164"/>
      <c r="WE12" s="164"/>
      <c r="WF12" s="164"/>
      <c r="WG12" s="164"/>
      <c r="WH12" s="164"/>
      <c r="WI12" s="164"/>
      <c r="WJ12" s="164"/>
      <c r="WK12" s="164"/>
      <c r="WL12" s="164"/>
      <c r="WM12" s="164"/>
      <c r="WN12" s="164"/>
      <c r="WO12" s="164"/>
      <c r="WP12" s="164"/>
      <c r="WQ12" s="164"/>
      <c r="WR12" s="164"/>
      <c r="WS12" s="164"/>
      <c r="WT12" s="164"/>
      <c r="WU12" s="164"/>
      <c r="WV12" s="164"/>
      <c r="WW12" s="164"/>
      <c r="WX12" s="164"/>
      <c r="WY12" s="164"/>
      <c r="WZ12" s="164"/>
      <c r="XA12" s="164"/>
      <c r="XB12" s="164"/>
      <c r="XC12" s="164"/>
      <c r="XD12" s="164"/>
      <c r="XE12" s="164"/>
      <c r="XF12" s="164"/>
      <c r="XG12" s="164"/>
      <c r="XH12" s="164"/>
      <c r="XI12" s="164"/>
      <c r="XJ12" s="164"/>
      <c r="XK12" s="164"/>
      <c r="XL12" s="164"/>
      <c r="XM12" s="164"/>
      <c r="XN12" s="164"/>
      <c r="XO12" s="164"/>
      <c r="XP12" s="164"/>
      <c r="XQ12" s="164"/>
      <c r="XR12" s="164"/>
      <c r="XS12" s="164"/>
      <c r="XT12" s="164"/>
      <c r="XU12" s="164"/>
      <c r="XV12" s="164"/>
      <c r="XW12" s="164"/>
      <c r="XX12" s="164"/>
      <c r="XY12" s="164"/>
      <c r="XZ12" s="164"/>
      <c r="YA12" s="164"/>
      <c r="YB12" s="164"/>
      <c r="YC12" s="164"/>
      <c r="YD12" s="164"/>
      <c r="YE12" s="164"/>
      <c r="YF12" s="164"/>
      <c r="YG12" s="164"/>
      <c r="YH12" s="164"/>
      <c r="YI12" s="164"/>
      <c r="YJ12" s="164"/>
      <c r="YK12" s="164"/>
      <c r="YL12" s="164"/>
      <c r="YM12" s="164"/>
      <c r="YN12" s="164"/>
      <c r="YO12" s="164"/>
      <c r="YP12" s="164"/>
      <c r="YQ12" s="164"/>
      <c r="YR12" s="164"/>
      <c r="YS12" s="164"/>
      <c r="YT12" s="164"/>
      <c r="YU12" s="164"/>
      <c r="YV12" s="164"/>
      <c r="YW12" s="164"/>
      <c r="YX12" s="164"/>
      <c r="YY12" s="164"/>
      <c r="YZ12" s="164"/>
      <c r="ZA12" s="164"/>
      <c r="ZB12" s="164"/>
      <c r="ZC12" s="164"/>
      <c r="ZD12" s="164"/>
      <c r="ZE12" s="164"/>
      <c r="ZF12" s="164"/>
      <c r="ZG12" s="164"/>
      <c r="ZH12" s="164"/>
      <c r="ZI12" s="164"/>
      <c r="ZJ12" s="164"/>
      <c r="ZK12" s="164"/>
      <c r="ZL12" s="164"/>
      <c r="ZM12" s="164"/>
      <c r="ZN12" s="164"/>
      <c r="ZO12" s="164"/>
      <c r="ZP12" s="164"/>
      <c r="ZQ12" s="164"/>
      <c r="ZR12" s="164"/>
      <c r="ZS12" s="164"/>
      <c r="ZT12" s="164"/>
      <c r="ZU12" s="164"/>
      <c r="ZV12" s="164"/>
      <c r="ZW12" s="164"/>
      <c r="ZX12" s="164"/>
      <c r="ZY12" s="164"/>
      <c r="ZZ12" s="164"/>
      <c r="AAA12" s="164"/>
      <c r="AAB12" s="164"/>
      <c r="AAC12" s="164"/>
      <c r="AAD12" s="164"/>
      <c r="AAE12" s="164"/>
      <c r="AAF12" s="164"/>
      <c r="AAG12" s="164"/>
      <c r="AAH12" s="164"/>
      <c r="AAI12" s="164"/>
      <c r="AAJ12" s="164"/>
      <c r="AAK12" s="164"/>
      <c r="AAL12" s="164"/>
      <c r="AAM12" s="164"/>
      <c r="AAN12" s="164"/>
      <c r="AAO12" s="164"/>
      <c r="AAP12" s="164"/>
      <c r="AAQ12" s="164"/>
      <c r="AAR12" s="164"/>
      <c r="AAS12" s="164"/>
      <c r="AAT12" s="164"/>
      <c r="AAU12" s="164"/>
      <c r="AAV12" s="164"/>
      <c r="AAW12" s="164"/>
      <c r="AAX12" s="164"/>
      <c r="AAY12" s="164"/>
      <c r="AAZ12" s="164"/>
      <c r="ABA12" s="164"/>
      <c r="ABB12" s="164"/>
      <c r="ABC12" s="164"/>
      <c r="ABD12" s="164"/>
      <c r="ABE12" s="164"/>
      <c r="ABF12" s="164"/>
      <c r="ABG12" s="164"/>
      <c r="ABH12" s="164"/>
      <c r="ABI12" s="164"/>
      <c r="ABJ12" s="164"/>
      <c r="ABK12" s="164"/>
      <c r="ABL12" s="164"/>
      <c r="ABM12" s="164"/>
      <c r="ABN12" s="164"/>
      <c r="ABO12" s="164"/>
      <c r="ABP12" s="164"/>
      <c r="ABQ12" s="164"/>
      <c r="ABR12" s="164"/>
      <c r="ABS12" s="164"/>
      <c r="ABT12" s="164"/>
      <c r="ABU12" s="164"/>
      <c r="ABV12" s="164"/>
      <c r="ABW12" s="164"/>
      <c r="ABX12" s="164"/>
      <c r="ABY12" s="164"/>
      <c r="ABZ12" s="164"/>
      <c r="ACA12" s="164"/>
      <c r="ACB12" s="164"/>
      <c r="ACC12" s="164"/>
      <c r="ACD12" s="164"/>
      <c r="ACE12" s="164"/>
      <c r="ACF12" s="164"/>
      <c r="ACG12" s="164"/>
      <c r="ACH12" s="164"/>
      <c r="ACI12" s="164"/>
      <c r="ACJ12" s="164"/>
      <c r="ACK12" s="164"/>
      <c r="ACL12" s="164"/>
      <c r="ACM12" s="164"/>
      <c r="ACN12" s="164"/>
      <c r="ACO12" s="164"/>
      <c r="ACP12" s="164"/>
      <c r="ACQ12" s="164"/>
      <c r="ACR12" s="164"/>
      <c r="ACS12" s="164"/>
      <c r="ACT12" s="164"/>
      <c r="ACU12" s="164"/>
      <c r="ACV12" s="164"/>
      <c r="ACW12" s="164"/>
      <c r="ACX12" s="164"/>
      <c r="ACY12" s="164"/>
      <c r="ACZ12" s="164"/>
      <c r="ADA12" s="164"/>
      <c r="ADB12" s="164"/>
      <c r="ADC12" s="164"/>
      <c r="ADD12" s="164"/>
      <c r="ADE12" s="164"/>
      <c r="ADF12" s="164"/>
      <c r="ADG12" s="164"/>
      <c r="ADH12" s="164"/>
      <c r="ADI12" s="164"/>
      <c r="ADJ12" s="164"/>
      <c r="ADK12" s="164"/>
      <c r="ADL12" s="164"/>
      <c r="ADM12" s="164"/>
      <c r="ADN12" s="164"/>
      <c r="ADO12" s="164"/>
      <c r="ADP12" s="164"/>
      <c r="ADQ12" s="164"/>
      <c r="ADR12" s="164"/>
      <c r="ADS12" s="164"/>
      <c r="ADT12" s="164"/>
      <c r="ADU12" s="164"/>
      <c r="ADV12" s="164"/>
      <c r="ADW12" s="164"/>
      <c r="ADX12" s="164"/>
      <c r="ADY12" s="164"/>
      <c r="ADZ12" s="164"/>
      <c r="AEA12" s="164"/>
      <c r="AEB12" s="164"/>
      <c r="AEC12" s="164"/>
      <c r="AED12" s="164"/>
      <c r="AEE12" s="164"/>
      <c r="AEF12" s="164"/>
      <c r="AEG12" s="164"/>
      <c r="AEH12" s="164"/>
      <c r="AEI12" s="164"/>
      <c r="AEJ12" s="164"/>
      <c r="AEK12" s="164"/>
      <c r="AEL12" s="164"/>
      <c r="AEM12" s="164"/>
      <c r="AEN12" s="164"/>
      <c r="AEO12" s="164"/>
      <c r="AEP12" s="164"/>
      <c r="AEQ12" s="164"/>
      <c r="AER12" s="164"/>
      <c r="AES12" s="164"/>
      <c r="AET12" s="164"/>
      <c r="AEU12" s="164"/>
      <c r="AEV12" s="164"/>
      <c r="AEW12" s="164"/>
      <c r="AEX12" s="164"/>
      <c r="AEY12" s="164"/>
      <c r="AEZ12" s="164"/>
      <c r="AFA12" s="164"/>
      <c r="AFB12" s="164"/>
      <c r="AFC12" s="164"/>
      <c r="AFD12" s="164"/>
      <c r="AFE12" s="164"/>
      <c r="AFF12" s="164"/>
      <c r="AFG12" s="164"/>
      <c r="AFH12" s="164"/>
      <c r="AFI12" s="164"/>
      <c r="AFJ12" s="164"/>
      <c r="AFK12" s="164"/>
      <c r="AFL12" s="164"/>
      <c r="AFM12" s="164"/>
      <c r="AFN12" s="164"/>
      <c r="AFO12" s="164"/>
      <c r="AFP12" s="164"/>
      <c r="AFQ12" s="164"/>
      <c r="AFR12" s="164"/>
      <c r="AFS12" s="164"/>
      <c r="AFT12" s="164"/>
      <c r="AFU12" s="164"/>
      <c r="AFV12" s="164"/>
      <c r="AFW12" s="164"/>
      <c r="AFX12" s="164"/>
      <c r="AFY12" s="164"/>
      <c r="AFZ12" s="164"/>
      <c r="AGA12" s="164"/>
      <c r="AGB12" s="164"/>
      <c r="AGC12" s="164"/>
      <c r="AGD12" s="164"/>
      <c r="AGE12" s="164"/>
      <c r="AGF12" s="164"/>
      <c r="AGG12" s="164"/>
      <c r="AGH12" s="164"/>
      <c r="AGI12" s="164"/>
      <c r="AGJ12" s="164"/>
      <c r="AGK12" s="164"/>
      <c r="AGL12" s="164"/>
      <c r="AGM12" s="164"/>
      <c r="AGN12" s="164"/>
      <c r="AGO12" s="164"/>
      <c r="AGP12" s="164"/>
      <c r="AGQ12" s="164"/>
      <c r="AGR12" s="164"/>
      <c r="AGS12" s="164"/>
      <c r="AGT12" s="164"/>
      <c r="AGU12" s="164"/>
      <c r="AGV12" s="164"/>
      <c r="AGW12" s="164"/>
      <c r="AGX12" s="164"/>
      <c r="AGY12" s="164"/>
      <c r="AGZ12" s="164"/>
      <c r="AHA12" s="164"/>
      <c r="AHB12" s="164"/>
      <c r="AHC12" s="164"/>
      <c r="AHD12" s="164"/>
      <c r="AHE12" s="164"/>
      <c r="AHF12" s="164"/>
      <c r="AHG12" s="164"/>
      <c r="AHH12" s="164"/>
      <c r="AHI12" s="164"/>
      <c r="AHJ12" s="164"/>
      <c r="AHK12" s="164"/>
      <c r="AHL12" s="164"/>
      <c r="AHM12" s="164"/>
      <c r="AHN12" s="164"/>
      <c r="AHO12" s="164"/>
      <c r="AHP12" s="164"/>
      <c r="AHQ12" s="164"/>
      <c r="AHR12" s="164"/>
      <c r="AHS12" s="164"/>
      <c r="AHT12" s="164"/>
      <c r="AHU12" s="164"/>
      <c r="AHV12" s="164"/>
      <c r="AHW12" s="164"/>
      <c r="AHX12" s="164"/>
      <c r="AHY12" s="164"/>
      <c r="AHZ12" s="164"/>
      <c r="AIA12" s="164"/>
      <c r="AIB12" s="164"/>
      <c r="AIC12" s="164"/>
      <c r="AID12" s="164"/>
      <c r="AIE12" s="164"/>
      <c r="AIF12" s="164"/>
      <c r="AIG12" s="164"/>
      <c r="AIH12" s="164"/>
      <c r="AII12" s="164"/>
      <c r="AIJ12" s="164"/>
      <c r="AIK12" s="164"/>
      <c r="AIL12" s="164"/>
      <c r="AIM12" s="164"/>
      <c r="AIN12" s="164"/>
      <c r="AIO12" s="164"/>
      <c r="AIP12" s="164"/>
      <c r="AIQ12" s="164"/>
      <c r="AIR12" s="164"/>
      <c r="AIS12" s="164"/>
      <c r="AIT12" s="164"/>
      <c r="AIU12" s="164"/>
      <c r="AIV12" s="164"/>
      <c r="AIW12" s="164"/>
      <c r="AIX12" s="164"/>
      <c r="AIY12" s="164"/>
      <c r="AIZ12" s="164"/>
      <c r="AJA12" s="164"/>
      <c r="AJB12" s="164"/>
      <c r="AJC12" s="164"/>
      <c r="AJD12" s="164"/>
      <c r="AJE12" s="164"/>
      <c r="AJF12" s="164"/>
      <c r="AJG12" s="164"/>
      <c r="AJH12" s="164"/>
      <c r="AJI12" s="164"/>
      <c r="AJJ12" s="164"/>
      <c r="AJK12" s="164"/>
      <c r="AJL12" s="164"/>
      <c r="AJM12" s="164"/>
      <c r="AJN12" s="164"/>
      <c r="AJO12" s="164"/>
      <c r="AJP12" s="164"/>
      <c r="AJQ12" s="164"/>
      <c r="AJR12" s="164"/>
      <c r="AJS12" s="164"/>
      <c r="AJT12" s="164"/>
      <c r="AJU12" s="164"/>
      <c r="AJV12" s="164"/>
      <c r="AJW12" s="164"/>
      <c r="AJX12" s="164"/>
      <c r="AJY12" s="164"/>
      <c r="AJZ12" s="164"/>
      <c r="AKA12" s="164"/>
      <c r="AKB12" s="164"/>
      <c r="AKC12" s="164"/>
      <c r="AKD12" s="164"/>
      <c r="AKE12" s="164"/>
      <c r="AKF12" s="164"/>
      <c r="AKG12" s="164"/>
      <c r="AKH12" s="164"/>
      <c r="AKI12" s="164"/>
      <c r="AKJ12" s="164"/>
      <c r="AKK12" s="164"/>
      <c r="AKL12" s="164"/>
      <c r="AKM12" s="164"/>
      <c r="AKN12" s="164"/>
      <c r="AKO12" s="164"/>
      <c r="AKP12" s="164"/>
      <c r="AKQ12" s="164"/>
      <c r="AKR12" s="164"/>
      <c r="AKS12" s="164"/>
      <c r="AKT12" s="164"/>
      <c r="AKU12" s="164"/>
      <c r="AKV12" s="164"/>
      <c r="AKW12" s="164"/>
      <c r="AKX12" s="164"/>
      <c r="AKY12" s="164"/>
      <c r="AKZ12" s="164"/>
      <c r="ALA12" s="164"/>
      <c r="ALB12" s="164"/>
      <c r="ALC12" s="164"/>
      <c r="ALD12" s="164"/>
      <c r="ALE12" s="164"/>
      <c r="ALF12" s="164"/>
      <c r="ALG12" s="164"/>
      <c r="ALH12" s="164"/>
      <c r="ALI12" s="164"/>
      <c r="ALJ12" s="164"/>
      <c r="ALK12" s="164"/>
      <c r="ALL12" s="164"/>
      <c r="ALM12" s="164"/>
      <c r="ALN12" s="164"/>
      <c r="ALO12" s="164"/>
      <c r="ALP12" s="164"/>
      <c r="ALQ12" s="164"/>
      <c r="ALR12" s="164"/>
      <c r="ALS12" s="164"/>
      <c r="ALT12" s="164"/>
      <c r="ALU12" s="164"/>
      <c r="ALV12" s="164"/>
      <c r="ALW12" s="164"/>
      <c r="ALX12" s="164"/>
      <c r="ALY12" s="164"/>
      <c r="ALZ12" s="164"/>
      <c r="AMA12" s="164"/>
      <c r="AMB12" s="164"/>
      <c r="AMC12" s="164"/>
      <c r="AMD12" s="164"/>
      <c r="AME12" s="164"/>
      <c r="AMF12" s="164"/>
      <c r="AMG12" s="164"/>
      <c r="AMH12" s="164"/>
      <c r="AMI12" s="164"/>
      <c r="AMJ12" s="164"/>
      <c r="AMK12" s="164"/>
      <c r="AML12" s="164"/>
      <c r="AMM12" s="164"/>
      <c r="AMN12" s="164"/>
      <c r="AMO12" s="164"/>
      <c r="AMP12" s="164"/>
      <c r="AMQ12" s="164"/>
      <c r="AMR12" s="164"/>
      <c r="AMS12" s="164"/>
      <c r="AMT12" s="164"/>
      <c r="AMU12" s="164"/>
      <c r="AMV12" s="164"/>
      <c r="AMW12" s="164"/>
      <c r="AMX12" s="164"/>
      <c r="AMY12" s="164"/>
      <c r="AMZ12" s="164"/>
      <c r="ANA12" s="164"/>
      <c r="ANB12" s="164"/>
      <c r="ANC12" s="164"/>
      <c r="AND12" s="164"/>
      <c r="ANE12" s="164"/>
      <c r="ANF12" s="164"/>
      <c r="ANG12" s="164"/>
      <c r="ANH12" s="164"/>
      <c r="ANI12" s="164"/>
      <c r="ANJ12" s="164"/>
      <c r="ANK12" s="164"/>
      <c r="ANL12" s="164"/>
      <c r="ANM12" s="164"/>
      <c r="ANN12" s="164"/>
      <c r="ANO12" s="164"/>
      <c r="ANP12" s="164"/>
      <c r="ANQ12" s="164"/>
      <c r="ANR12" s="164"/>
      <c r="ANS12" s="164"/>
      <c r="ANT12" s="164"/>
      <c r="ANU12" s="164"/>
      <c r="ANV12" s="164"/>
      <c r="ANW12" s="164"/>
      <c r="ANX12" s="164"/>
      <c r="ANY12" s="164"/>
      <c r="ANZ12" s="164"/>
      <c r="AOA12" s="164"/>
      <c r="AOB12" s="164"/>
      <c r="AOC12" s="164"/>
      <c r="AOD12" s="164"/>
      <c r="AOE12" s="164"/>
      <c r="AOF12" s="164"/>
      <c r="AOG12" s="164"/>
      <c r="AOH12" s="164"/>
      <c r="AOI12" s="164"/>
      <c r="AOJ12" s="164"/>
      <c r="AOK12" s="164"/>
      <c r="AOL12" s="164"/>
      <c r="AOM12" s="164"/>
      <c r="AON12" s="164"/>
      <c r="AOO12" s="164"/>
      <c r="AOP12" s="164"/>
      <c r="AOQ12" s="164"/>
      <c r="AOR12" s="164"/>
      <c r="AOS12" s="164"/>
      <c r="AOT12" s="164"/>
      <c r="AOU12" s="164"/>
      <c r="AOV12" s="164"/>
      <c r="AOW12" s="164"/>
      <c r="AOX12" s="164"/>
      <c r="AOY12" s="164"/>
      <c r="AOZ12" s="164"/>
      <c r="APA12" s="164"/>
      <c r="APB12" s="164"/>
      <c r="APC12" s="164"/>
      <c r="APD12" s="164"/>
      <c r="APE12" s="164"/>
      <c r="APF12" s="164"/>
      <c r="APG12" s="164"/>
      <c r="APH12" s="164"/>
      <c r="API12" s="164"/>
      <c r="APJ12" s="164"/>
      <c r="APK12" s="164"/>
      <c r="APL12" s="164"/>
      <c r="APM12" s="164"/>
      <c r="APN12" s="164"/>
      <c r="APO12" s="164"/>
      <c r="APP12" s="164"/>
      <c r="APQ12" s="164"/>
      <c r="APR12" s="164"/>
      <c r="APS12" s="164"/>
      <c r="APT12" s="164"/>
      <c r="APU12" s="164"/>
      <c r="APV12" s="164"/>
      <c r="APW12" s="164"/>
      <c r="APX12" s="164"/>
      <c r="APY12" s="164"/>
      <c r="APZ12" s="164"/>
      <c r="AQA12" s="164"/>
      <c r="AQB12" s="164"/>
      <c r="AQC12" s="164"/>
      <c r="AQD12" s="164"/>
      <c r="AQE12" s="164"/>
      <c r="AQF12" s="164"/>
      <c r="AQG12" s="164"/>
      <c r="AQH12" s="164"/>
      <c r="AQI12" s="164"/>
      <c r="AQJ12" s="164"/>
      <c r="AQK12" s="164"/>
      <c r="AQL12" s="164"/>
      <c r="AQM12" s="164"/>
      <c r="AQN12" s="164"/>
      <c r="AQO12" s="164"/>
      <c r="AQP12" s="164"/>
      <c r="AQQ12" s="164"/>
      <c r="AQR12" s="164"/>
      <c r="AQS12" s="164"/>
      <c r="AQT12" s="164"/>
      <c r="AQU12" s="164"/>
      <c r="AQV12" s="164"/>
      <c r="AQW12" s="164"/>
      <c r="AQX12" s="164"/>
      <c r="AQY12" s="164"/>
      <c r="AQZ12" s="164"/>
      <c r="ARA12" s="164"/>
      <c r="ARB12" s="164"/>
      <c r="ARC12" s="164"/>
      <c r="ARD12" s="164"/>
      <c r="ARE12" s="164"/>
      <c r="ARF12" s="164"/>
      <c r="ARG12" s="164"/>
      <c r="ARH12" s="164"/>
      <c r="ARI12" s="164"/>
      <c r="ARJ12" s="164"/>
      <c r="ARK12" s="164"/>
      <c r="ARL12" s="164"/>
      <c r="ARM12" s="164"/>
      <c r="ARN12" s="164"/>
      <c r="ARO12" s="164"/>
      <c r="ARP12" s="164"/>
      <c r="ARQ12" s="164"/>
      <c r="ARR12" s="164"/>
      <c r="ARS12" s="164"/>
      <c r="ART12" s="164"/>
      <c r="ARU12" s="164"/>
      <c r="ARV12" s="164"/>
      <c r="ARW12" s="164"/>
      <c r="ARX12" s="164"/>
      <c r="ARY12" s="164"/>
      <c r="ARZ12" s="164"/>
      <c r="ASA12" s="164"/>
      <c r="ASB12" s="164"/>
      <c r="ASC12" s="164"/>
      <c r="ASD12" s="164"/>
      <c r="ASE12" s="164"/>
      <c r="ASF12" s="164"/>
      <c r="ASG12" s="164"/>
      <c r="ASH12" s="164"/>
      <c r="ASI12" s="164"/>
      <c r="ASJ12" s="164"/>
      <c r="ASK12" s="164"/>
      <c r="ASL12" s="164"/>
      <c r="ASM12" s="164"/>
      <c r="ASN12" s="164"/>
      <c r="ASO12" s="164"/>
      <c r="ASP12" s="164"/>
      <c r="ASQ12" s="164"/>
      <c r="ASR12" s="164"/>
      <c r="ASS12" s="164"/>
      <c r="AST12" s="164"/>
      <c r="ASU12" s="164"/>
      <c r="ASV12" s="164"/>
      <c r="ASW12" s="164"/>
      <c r="ASX12" s="164"/>
      <c r="ASY12" s="164"/>
      <c r="ASZ12" s="164"/>
      <c r="ATA12" s="164"/>
      <c r="ATB12" s="164"/>
      <c r="ATC12" s="164"/>
      <c r="ATD12" s="164"/>
      <c r="ATE12" s="164"/>
      <c r="ATF12" s="164"/>
      <c r="ATG12" s="164"/>
      <c r="ATH12" s="164"/>
      <c r="ATI12" s="164"/>
      <c r="ATJ12" s="164"/>
      <c r="ATK12" s="164"/>
      <c r="ATL12" s="164"/>
      <c r="ATM12" s="164"/>
      <c r="ATN12" s="164"/>
      <c r="ATO12" s="164"/>
      <c r="ATP12" s="164"/>
      <c r="ATQ12" s="164"/>
      <c r="ATR12" s="164"/>
      <c r="ATS12" s="164"/>
      <c r="ATT12" s="164"/>
      <c r="ATU12" s="164"/>
      <c r="ATV12" s="164"/>
      <c r="ATW12" s="164"/>
      <c r="ATX12" s="164"/>
      <c r="ATY12" s="164"/>
      <c r="ATZ12" s="164"/>
      <c r="AUA12" s="164"/>
      <c r="AUB12" s="164"/>
      <c r="AUC12" s="164"/>
      <c r="AUD12" s="164"/>
      <c r="AUE12" s="164"/>
      <c r="AUF12" s="164"/>
      <c r="AUG12" s="164"/>
      <c r="AUH12" s="164"/>
      <c r="AUI12" s="164"/>
      <c r="AUJ12" s="164"/>
      <c r="AUK12" s="164"/>
      <c r="AUL12" s="164"/>
      <c r="AUM12" s="164"/>
      <c r="AUN12" s="164"/>
      <c r="AUO12" s="164"/>
      <c r="AUP12" s="164"/>
      <c r="AUQ12" s="164"/>
      <c r="AUR12" s="164"/>
      <c r="AUS12" s="164"/>
      <c r="AUT12" s="164"/>
      <c r="AUU12" s="164"/>
      <c r="AUV12" s="164"/>
      <c r="AUW12" s="164"/>
      <c r="AUX12" s="164"/>
      <c r="AUY12" s="164"/>
      <c r="AUZ12" s="164"/>
      <c r="AVA12" s="164"/>
      <c r="AVB12" s="164"/>
      <c r="AVC12" s="164"/>
      <c r="AVD12" s="164"/>
      <c r="AVE12" s="164"/>
      <c r="AVF12" s="164"/>
      <c r="AVG12" s="164"/>
      <c r="AVH12" s="164"/>
      <c r="AVI12" s="164"/>
      <c r="AVJ12" s="164"/>
      <c r="AVK12" s="164"/>
      <c r="AVL12" s="164"/>
      <c r="AVM12" s="164"/>
      <c r="AVN12" s="164"/>
      <c r="AVO12" s="164"/>
      <c r="AVP12" s="164"/>
      <c r="AVQ12" s="164"/>
      <c r="AVR12" s="164"/>
      <c r="AVS12" s="164"/>
      <c r="AVT12" s="164"/>
      <c r="AVU12" s="164"/>
      <c r="AVV12" s="164"/>
      <c r="AVW12" s="164"/>
      <c r="AVX12" s="164"/>
      <c r="AVY12" s="164"/>
      <c r="AVZ12" s="164"/>
      <c r="AWA12" s="164"/>
      <c r="AWB12" s="164"/>
      <c r="AWC12" s="164"/>
      <c r="AWD12" s="164"/>
      <c r="AWE12" s="164"/>
      <c r="AWF12" s="164"/>
      <c r="AWG12" s="164"/>
      <c r="AWH12" s="164"/>
      <c r="AWI12" s="164"/>
      <c r="AWJ12" s="164"/>
      <c r="AWK12" s="164"/>
      <c r="AWL12" s="164"/>
      <c r="AWM12" s="164"/>
      <c r="AWN12" s="164"/>
      <c r="AWO12" s="164"/>
      <c r="AWP12" s="164"/>
      <c r="AWQ12" s="164"/>
      <c r="AWR12" s="164"/>
      <c r="AWS12" s="164"/>
      <c r="AWT12" s="164"/>
      <c r="AWU12" s="164"/>
      <c r="AWV12" s="164"/>
      <c r="AWW12" s="164"/>
      <c r="AWX12" s="164"/>
      <c r="AWY12" s="164"/>
      <c r="AWZ12" s="164"/>
      <c r="AXA12" s="164"/>
      <c r="AXB12" s="164"/>
      <c r="AXC12" s="164"/>
      <c r="AXD12" s="164"/>
      <c r="AXE12" s="164"/>
      <c r="AXF12" s="164"/>
      <c r="AXG12" s="164"/>
      <c r="AXH12" s="164"/>
      <c r="AXI12" s="164"/>
      <c r="AXJ12" s="164"/>
      <c r="AXK12" s="164"/>
      <c r="AXL12" s="164"/>
      <c r="AXM12" s="164"/>
      <c r="AXN12" s="164"/>
      <c r="AXO12" s="164"/>
      <c r="AXP12" s="164"/>
      <c r="AXQ12" s="164"/>
      <c r="AXR12" s="164"/>
      <c r="AXS12" s="164"/>
      <c r="AXT12" s="164"/>
      <c r="AXU12" s="164"/>
      <c r="AXV12" s="164"/>
      <c r="AXW12" s="164"/>
      <c r="AXX12" s="164"/>
      <c r="AXY12" s="164"/>
      <c r="AXZ12" s="164"/>
      <c r="AYA12" s="164"/>
      <c r="AYB12" s="164"/>
      <c r="AYC12" s="164"/>
      <c r="AYD12" s="164"/>
      <c r="AYE12" s="164"/>
      <c r="AYF12" s="164"/>
      <c r="AYG12" s="164"/>
      <c r="AYH12" s="164"/>
      <c r="AYI12" s="164"/>
      <c r="AYJ12" s="164"/>
      <c r="AYK12" s="164"/>
      <c r="AYL12" s="164"/>
      <c r="AYM12" s="164"/>
      <c r="AYN12" s="164"/>
      <c r="AYO12" s="164"/>
      <c r="AYP12" s="164"/>
      <c r="AYQ12" s="164"/>
      <c r="AYR12" s="164"/>
      <c r="AYS12" s="164"/>
      <c r="AYT12" s="164"/>
      <c r="AYU12" s="164"/>
      <c r="AYV12" s="164"/>
      <c r="AYW12" s="164"/>
      <c r="AYX12" s="164"/>
      <c r="AYY12" s="164"/>
      <c r="AYZ12" s="164"/>
      <c r="AZA12" s="164"/>
      <c r="AZB12" s="164"/>
      <c r="AZC12" s="164"/>
      <c r="AZD12" s="164"/>
      <c r="AZE12" s="164"/>
      <c r="AZF12" s="164"/>
      <c r="AZG12" s="164"/>
      <c r="AZH12" s="164"/>
      <c r="AZI12" s="164"/>
      <c r="AZJ12" s="164"/>
      <c r="AZK12" s="164"/>
      <c r="AZL12" s="164"/>
      <c r="AZM12" s="164"/>
      <c r="AZN12" s="164"/>
      <c r="AZO12" s="164"/>
      <c r="AZP12" s="164"/>
      <c r="AZQ12" s="164"/>
      <c r="AZR12" s="164"/>
      <c r="AZS12" s="164"/>
      <c r="AZT12" s="164"/>
      <c r="AZU12" s="164"/>
      <c r="AZV12" s="164"/>
      <c r="AZW12" s="164"/>
      <c r="AZX12" s="164"/>
      <c r="AZY12" s="164"/>
      <c r="AZZ12" s="164"/>
      <c r="BAA12" s="164"/>
      <c r="BAB12" s="164"/>
      <c r="BAC12" s="164"/>
      <c r="BAD12" s="164"/>
      <c r="BAE12" s="164"/>
      <c r="BAF12" s="164"/>
      <c r="BAG12" s="164"/>
      <c r="BAH12" s="164"/>
      <c r="BAI12" s="164"/>
      <c r="BAJ12" s="164"/>
      <c r="BAK12" s="164"/>
      <c r="BAL12" s="164"/>
      <c r="BAM12" s="164"/>
      <c r="BAN12" s="164"/>
      <c r="BAO12" s="164"/>
      <c r="BAP12" s="164"/>
      <c r="BAQ12" s="164"/>
      <c r="BAR12" s="164"/>
      <c r="BAS12" s="164"/>
      <c r="BAT12" s="164"/>
      <c r="BAU12" s="164"/>
      <c r="BAV12" s="164"/>
      <c r="BAW12" s="164"/>
      <c r="BAX12" s="164"/>
      <c r="BAY12" s="164"/>
      <c r="BAZ12" s="164"/>
      <c r="BBA12" s="164"/>
      <c r="BBB12" s="164"/>
      <c r="BBC12" s="164"/>
      <c r="BBD12" s="164"/>
      <c r="BBE12" s="164"/>
      <c r="BBF12" s="164"/>
      <c r="BBG12" s="164"/>
      <c r="BBH12" s="164"/>
      <c r="BBI12" s="164"/>
      <c r="BBJ12" s="164"/>
      <c r="BBK12" s="164"/>
      <c r="BBL12" s="164"/>
      <c r="BBM12" s="164"/>
      <c r="BBN12" s="164"/>
      <c r="BBO12" s="164"/>
      <c r="BBP12" s="164"/>
      <c r="BBQ12" s="164"/>
      <c r="BBR12" s="164"/>
      <c r="BBS12" s="164"/>
      <c r="BBT12" s="164"/>
      <c r="BBU12" s="164"/>
      <c r="BBV12" s="164"/>
      <c r="BBW12" s="164"/>
      <c r="BBX12" s="164"/>
      <c r="BBY12" s="164"/>
      <c r="BBZ12" s="164"/>
      <c r="BCA12" s="164"/>
      <c r="BCB12" s="164"/>
      <c r="BCC12" s="164"/>
      <c r="BCD12" s="164"/>
      <c r="BCE12" s="164"/>
      <c r="BCF12" s="164"/>
      <c r="BCG12" s="164"/>
      <c r="BCH12" s="164"/>
      <c r="BCI12" s="164"/>
      <c r="BCJ12" s="164"/>
      <c r="BCK12" s="164"/>
      <c r="BCL12" s="164"/>
      <c r="BCM12" s="164"/>
      <c r="BCN12" s="164"/>
      <c r="BCO12" s="164"/>
      <c r="BCP12" s="164"/>
      <c r="BCQ12" s="164"/>
      <c r="BCR12" s="164"/>
      <c r="BCS12" s="164"/>
      <c r="BCT12" s="164"/>
      <c r="BCU12" s="164"/>
      <c r="BCV12" s="164"/>
      <c r="BCW12" s="164"/>
      <c r="BCX12" s="164"/>
      <c r="BCY12" s="164"/>
      <c r="BCZ12" s="164"/>
      <c r="BDA12" s="164"/>
      <c r="BDB12" s="164"/>
      <c r="BDC12" s="164"/>
      <c r="BDD12" s="164"/>
      <c r="BDE12" s="164"/>
      <c r="BDF12" s="164"/>
      <c r="BDG12" s="164"/>
      <c r="BDH12" s="164"/>
      <c r="BDI12" s="164"/>
      <c r="BDJ12" s="164"/>
      <c r="BDK12" s="164"/>
      <c r="BDL12" s="164"/>
      <c r="BDM12" s="164"/>
      <c r="BDN12" s="164"/>
      <c r="BDO12" s="164"/>
      <c r="BDP12" s="164"/>
      <c r="BDQ12" s="164"/>
      <c r="BDR12" s="164"/>
      <c r="BDS12" s="164"/>
      <c r="BDT12" s="164"/>
      <c r="BDU12" s="164"/>
      <c r="BDV12" s="164"/>
      <c r="BDW12" s="164"/>
      <c r="BDX12" s="164"/>
      <c r="BDY12" s="164"/>
      <c r="BDZ12" s="164"/>
      <c r="BEA12" s="164"/>
      <c r="BEB12" s="164"/>
      <c r="BEC12" s="164"/>
      <c r="BED12" s="164"/>
      <c r="BEE12" s="164"/>
      <c r="BEF12" s="164"/>
      <c r="BEG12" s="164"/>
      <c r="BEH12" s="164"/>
      <c r="BEI12" s="164"/>
      <c r="BEJ12" s="164"/>
      <c r="BEK12" s="164"/>
      <c r="BEL12" s="164"/>
      <c r="BEM12" s="164"/>
      <c r="BEN12" s="164"/>
      <c r="BEO12" s="164"/>
      <c r="BEP12" s="164"/>
      <c r="BEQ12" s="164"/>
      <c r="BER12" s="164"/>
      <c r="BES12" s="164"/>
      <c r="BET12" s="164"/>
      <c r="BEU12" s="164"/>
      <c r="BEV12" s="164"/>
      <c r="BEW12" s="164"/>
      <c r="BEX12" s="164"/>
      <c r="BEY12" s="164"/>
      <c r="BEZ12" s="164"/>
      <c r="BFA12" s="164"/>
      <c r="BFB12" s="164"/>
      <c r="BFC12" s="164"/>
      <c r="BFD12" s="164"/>
      <c r="BFE12" s="164"/>
      <c r="BFF12" s="164"/>
      <c r="BFG12" s="164"/>
      <c r="BFH12" s="164"/>
      <c r="BFI12" s="164"/>
      <c r="BFJ12" s="164"/>
      <c r="BFK12" s="164"/>
      <c r="BFL12" s="164"/>
      <c r="BFM12" s="164"/>
      <c r="BFN12" s="164"/>
      <c r="BFO12" s="164"/>
      <c r="BFP12" s="164"/>
      <c r="BFQ12" s="164"/>
      <c r="BFR12" s="164"/>
      <c r="BFS12" s="164"/>
      <c r="BFT12" s="164"/>
      <c r="BFU12" s="164"/>
      <c r="BFV12" s="164"/>
      <c r="BFW12" s="164"/>
      <c r="BFX12" s="164"/>
      <c r="BFY12" s="164"/>
      <c r="BFZ12" s="164"/>
      <c r="BGA12" s="164"/>
      <c r="BGB12" s="164"/>
      <c r="BGC12" s="164"/>
      <c r="BGD12" s="164"/>
      <c r="BGE12" s="164"/>
      <c r="BGF12" s="164"/>
      <c r="BGG12" s="164"/>
      <c r="BGH12" s="164"/>
      <c r="BGI12" s="164"/>
      <c r="BGJ12" s="164"/>
      <c r="BGK12" s="164"/>
      <c r="BGL12" s="164"/>
      <c r="BGM12" s="164"/>
      <c r="BGN12" s="164"/>
      <c r="BGO12" s="164"/>
      <c r="BGP12" s="164"/>
      <c r="BGQ12" s="164"/>
      <c r="BGR12" s="164"/>
      <c r="BGS12" s="164"/>
      <c r="BGT12" s="164"/>
      <c r="BGU12" s="164"/>
      <c r="BGV12" s="164"/>
      <c r="BGW12" s="164"/>
      <c r="BGX12" s="164"/>
      <c r="BGY12" s="164"/>
      <c r="BGZ12" s="164"/>
      <c r="BHA12" s="164"/>
      <c r="BHB12" s="164"/>
      <c r="BHC12" s="164"/>
      <c r="BHD12" s="164"/>
      <c r="BHE12" s="164"/>
      <c r="BHF12" s="164"/>
      <c r="BHG12" s="164"/>
      <c r="BHH12" s="164"/>
      <c r="BHI12" s="164"/>
      <c r="BHJ12" s="164"/>
      <c r="BHK12" s="164"/>
      <c r="BHL12" s="164"/>
      <c r="BHM12" s="164"/>
      <c r="BHN12" s="164"/>
      <c r="BHO12" s="164"/>
      <c r="BHP12" s="164"/>
      <c r="BHQ12" s="164"/>
      <c r="BHR12" s="164"/>
      <c r="BHS12" s="164"/>
      <c r="BHT12" s="164"/>
      <c r="BHU12" s="164"/>
      <c r="BHV12" s="164"/>
      <c r="BHW12" s="164"/>
      <c r="BHX12" s="164"/>
      <c r="BHY12" s="164"/>
      <c r="BHZ12" s="164"/>
      <c r="BIA12" s="164"/>
      <c r="BIB12" s="164"/>
      <c r="BIC12" s="164"/>
      <c r="BID12" s="164"/>
      <c r="BIE12" s="164"/>
      <c r="BIF12" s="164"/>
      <c r="BIG12" s="164"/>
      <c r="BIH12" s="164"/>
      <c r="BII12" s="164"/>
      <c r="BIJ12" s="164"/>
      <c r="BIK12" s="164"/>
      <c r="BIL12" s="164"/>
      <c r="BIM12" s="164"/>
      <c r="BIN12" s="164"/>
      <c r="BIO12" s="164"/>
      <c r="BIP12" s="164"/>
      <c r="BIQ12" s="164"/>
      <c r="BIR12" s="164"/>
      <c r="BIS12" s="164"/>
      <c r="BIT12" s="164"/>
      <c r="BIU12" s="164"/>
      <c r="BIV12" s="164"/>
      <c r="BIW12" s="164"/>
      <c r="BIX12" s="164"/>
      <c r="BIY12" s="164"/>
      <c r="BIZ12" s="164"/>
      <c r="BJA12" s="164"/>
      <c r="BJB12" s="164"/>
      <c r="BJC12" s="164"/>
      <c r="BJD12" s="164"/>
      <c r="BJE12" s="164"/>
      <c r="BJF12" s="164"/>
      <c r="BJG12" s="164"/>
      <c r="BJH12" s="164"/>
      <c r="BJI12" s="164"/>
      <c r="BJJ12" s="164"/>
      <c r="BJK12" s="164"/>
      <c r="BJL12" s="164"/>
      <c r="BJM12" s="164"/>
      <c r="BJN12" s="164"/>
      <c r="BJO12" s="164"/>
      <c r="BJP12" s="164"/>
      <c r="BJQ12" s="164"/>
      <c r="BJR12" s="164"/>
      <c r="BJS12" s="164"/>
      <c r="BJT12" s="164"/>
      <c r="BJU12" s="164"/>
      <c r="BJV12" s="164"/>
      <c r="BJW12" s="164"/>
      <c r="BJX12" s="164"/>
      <c r="BJY12" s="164"/>
      <c r="BJZ12" s="164"/>
      <c r="BKA12" s="164"/>
      <c r="BKB12" s="164"/>
      <c r="BKC12" s="164"/>
      <c r="BKD12" s="164"/>
      <c r="BKE12" s="164"/>
      <c r="BKF12" s="164"/>
      <c r="BKG12" s="164"/>
      <c r="BKH12" s="164"/>
      <c r="BKI12" s="164"/>
      <c r="BKJ12" s="164"/>
      <c r="BKK12" s="164"/>
      <c r="BKL12" s="164"/>
      <c r="BKM12" s="164"/>
      <c r="BKN12" s="164"/>
      <c r="BKO12" s="164"/>
      <c r="BKP12" s="164"/>
      <c r="BKQ12" s="164"/>
      <c r="BKR12" s="164"/>
      <c r="BKS12" s="164"/>
      <c r="BKT12" s="164"/>
      <c r="BKU12" s="164"/>
      <c r="BKV12" s="164"/>
      <c r="BKW12" s="164"/>
      <c r="BKX12" s="164"/>
      <c r="BKY12" s="164"/>
      <c r="BKZ12" s="164"/>
      <c r="BLA12" s="164"/>
      <c r="BLB12" s="164"/>
      <c r="BLC12" s="164"/>
      <c r="BLD12" s="164"/>
      <c r="BLE12" s="164"/>
      <c r="BLF12" s="164"/>
      <c r="BLG12" s="164"/>
      <c r="BLH12" s="164"/>
      <c r="BLI12" s="164"/>
      <c r="BLJ12" s="164"/>
      <c r="BLK12" s="164"/>
      <c r="BLL12" s="164"/>
      <c r="BLM12" s="164"/>
      <c r="BLN12" s="164"/>
      <c r="BLO12" s="164"/>
      <c r="BLP12" s="164"/>
      <c r="BLQ12" s="164"/>
      <c r="BLR12" s="164"/>
      <c r="BLS12" s="164"/>
      <c r="BLT12" s="164"/>
      <c r="BLU12" s="164"/>
      <c r="BLV12" s="164"/>
      <c r="BLW12" s="164"/>
      <c r="BLX12" s="164"/>
      <c r="BLY12" s="164"/>
      <c r="BLZ12" s="164"/>
      <c r="BMA12" s="164"/>
      <c r="BMB12" s="164"/>
      <c r="BMC12" s="164"/>
      <c r="BMD12" s="164"/>
      <c r="BME12" s="164"/>
      <c r="BMF12" s="164"/>
      <c r="BMG12" s="164"/>
      <c r="BMH12" s="164"/>
      <c r="BMI12" s="164"/>
      <c r="BMJ12" s="164"/>
      <c r="BMK12" s="164"/>
      <c r="BML12" s="164"/>
      <c r="BMM12" s="164"/>
      <c r="BMN12" s="164"/>
      <c r="BMO12" s="164"/>
      <c r="BMP12" s="164"/>
      <c r="BMQ12" s="164"/>
      <c r="BMR12" s="164"/>
      <c r="BMS12" s="164"/>
      <c r="BMT12" s="164"/>
      <c r="BMU12" s="164"/>
      <c r="BMV12" s="164"/>
      <c r="BMW12" s="164"/>
      <c r="BMX12" s="164"/>
      <c r="BMY12" s="164"/>
      <c r="BMZ12" s="164"/>
      <c r="BNA12" s="164"/>
      <c r="BNB12" s="164"/>
      <c r="BNC12" s="164"/>
      <c r="BND12" s="164"/>
      <c r="BNE12" s="164"/>
      <c r="BNF12" s="164"/>
      <c r="BNG12" s="164"/>
      <c r="BNH12" s="164"/>
      <c r="BNI12" s="164"/>
      <c r="BNJ12" s="164"/>
      <c r="BNK12" s="164"/>
      <c r="BNL12" s="164"/>
      <c r="BNM12" s="164"/>
      <c r="BNN12" s="164"/>
      <c r="BNO12" s="164"/>
      <c r="BNP12" s="164"/>
      <c r="BNQ12" s="164"/>
      <c r="BNR12" s="164"/>
      <c r="BNS12" s="164"/>
      <c r="BNT12" s="164"/>
      <c r="BNU12" s="164"/>
      <c r="BNV12" s="164"/>
      <c r="BNW12" s="164"/>
      <c r="BNX12" s="164"/>
      <c r="BNY12" s="164"/>
      <c r="BNZ12" s="164"/>
      <c r="BOA12" s="164"/>
      <c r="BOB12" s="164"/>
      <c r="BOC12" s="164"/>
      <c r="BOD12" s="164"/>
      <c r="BOE12" s="164"/>
      <c r="BOF12" s="164"/>
      <c r="BOG12" s="164"/>
      <c r="BOH12" s="164"/>
      <c r="BOI12" s="164"/>
      <c r="BOJ12" s="164"/>
      <c r="BOK12" s="164"/>
      <c r="BOL12" s="164"/>
      <c r="BOM12" s="164"/>
      <c r="BON12" s="164"/>
      <c r="BOO12" s="164"/>
      <c r="BOP12" s="164"/>
      <c r="BOQ12" s="164"/>
      <c r="BOR12" s="164"/>
      <c r="BOS12" s="164"/>
      <c r="BOT12" s="164"/>
      <c r="BOU12" s="164"/>
      <c r="BOV12" s="164"/>
      <c r="BOW12" s="164"/>
      <c r="BOX12" s="164"/>
      <c r="BOY12" s="164"/>
      <c r="BOZ12" s="164"/>
      <c r="BPA12" s="164"/>
      <c r="BPB12" s="164"/>
      <c r="BPC12" s="164"/>
      <c r="BPD12" s="164"/>
      <c r="BPE12" s="164"/>
      <c r="BPF12" s="164"/>
      <c r="BPG12" s="164"/>
      <c r="BPH12" s="164"/>
      <c r="BPI12" s="164"/>
      <c r="BPJ12" s="164"/>
      <c r="BPK12" s="164"/>
      <c r="BPL12" s="164"/>
      <c r="BPM12" s="164"/>
      <c r="BPN12" s="164"/>
      <c r="BPO12" s="164"/>
      <c r="BPP12" s="164"/>
      <c r="BPQ12" s="164"/>
      <c r="BPR12" s="164"/>
      <c r="BPS12" s="164"/>
      <c r="BPT12" s="164"/>
      <c r="BPU12" s="164"/>
      <c r="BPV12" s="164"/>
      <c r="BPW12" s="164"/>
      <c r="BPX12" s="164"/>
      <c r="BPY12" s="164"/>
      <c r="BPZ12" s="164"/>
      <c r="BQA12" s="164"/>
      <c r="BQB12" s="164"/>
      <c r="BQC12" s="164"/>
      <c r="BQD12" s="164"/>
      <c r="BQE12" s="164"/>
      <c r="BQF12" s="164"/>
      <c r="BQG12" s="164"/>
      <c r="BQH12" s="164"/>
      <c r="BQI12" s="164"/>
      <c r="BQJ12" s="164"/>
      <c r="BQK12" s="164"/>
      <c r="BQL12" s="164"/>
      <c r="BQM12" s="164"/>
      <c r="BQN12" s="164"/>
      <c r="BQO12" s="164"/>
      <c r="BQP12" s="164"/>
      <c r="BQQ12" s="164"/>
      <c r="BQR12" s="164"/>
      <c r="BQS12" s="164"/>
      <c r="BQT12" s="164"/>
      <c r="BQU12" s="164"/>
      <c r="BQV12" s="164"/>
      <c r="BQW12" s="164"/>
      <c r="BQX12" s="164"/>
      <c r="BQY12" s="164"/>
      <c r="BQZ12" s="164"/>
      <c r="BRA12" s="164"/>
      <c r="BRB12" s="164"/>
      <c r="BRC12" s="164"/>
      <c r="BRD12" s="164"/>
      <c r="BRE12" s="164"/>
      <c r="BRF12" s="164"/>
      <c r="BRG12" s="164"/>
      <c r="BRH12" s="164"/>
      <c r="BRI12" s="164"/>
      <c r="BRJ12" s="164"/>
      <c r="BRK12" s="164"/>
      <c r="BRL12" s="164"/>
      <c r="BRM12" s="164"/>
      <c r="BRN12" s="164"/>
      <c r="BRO12" s="164"/>
      <c r="BRP12" s="164"/>
      <c r="BRQ12" s="164"/>
      <c r="BRR12" s="164"/>
      <c r="BRS12" s="164"/>
      <c r="BRT12" s="164"/>
      <c r="BRU12" s="164"/>
      <c r="BRV12" s="164"/>
      <c r="BRW12" s="164"/>
      <c r="BRX12" s="164"/>
      <c r="BRY12" s="164"/>
      <c r="BRZ12" s="164"/>
      <c r="BSA12" s="164"/>
      <c r="BSB12" s="164"/>
      <c r="BSC12" s="164"/>
      <c r="BSD12" s="164"/>
      <c r="BSE12" s="164"/>
      <c r="BSF12" s="164"/>
      <c r="BSG12" s="164"/>
      <c r="BSH12" s="164"/>
      <c r="BSI12" s="164"/>
      <c r="BSJ12" s="164"/>
      <c r="BSK12" s="164"/>
      <c r="BSL12" s="164"/>
      <c r="BSM12" s="164"/>
      <c r="BSN12" s="164"/>
      <c r="BSO12" s="164"/>
      <c r="BSP12" s="164"/>
      <c r="BSQ12" s="164"/>
      <c r="BSR12" s="164"/>
      <c r="BSS12" s="164"/>
      <c r="BST12" s="164"/>
      <c r="BSU12" s="164"/>
      <c r="BSV12" s="164"/>
      <c r="BSW12" s="164"/>
      <c r="BSX12" s="164"/>
      <c r="BSY12" s="164"/>
      <c r="BSZ12" s="164"/>
      <c r="BTA12" s="164"/>
      <c r="BTB12" s="164"/>
      <c r="BTC12" s="164"/>
      <c r="BTD12" s="164"/>
      <c r="BTE12" s="164"/>
      <c r="BTF12" s="164"/>
      <c r="BTG12" s="164"/>
      <c r="BTH12" s="164"/>
      <c r="BTI12" s="164"/>
      <c r="BTJ12" s="164"/>
      <c r="BTK12" s="164"/>
      <c r="BTL12" s="164"/>
      <c r="BTM12" s="164"/>
      <c r="BTN12" s="164"/>
      <c r="BTO12" s="164"/>
      <c r="BTP12" s="164"/>
      <c r="BTQ12" s="164"/>
      <c r="BTR12" s="164"/>
      <c r="BTS12" s="164"/>
      <c r="BTT12" s="164"/>
      <c r="BTU12" s="164"/>
      <c r="BTV12" s="164"/>
      <c r="BTW12" s="164"/>
      <c r="BTX12" s="164"/>
      <c r="BTY12" s="164"/>
      <c r="BTZ12" s="164"/>
      <c r="BUA12" s="164"/>
      <c r="BUB12" s="164"/>
      <c r="BUC12" s="164"/>
      <c r="BUD12" s="164"/>
      <c r="BUE12" s="164"/>
      <c r="BUF12" s="164"/>
      <c r="BUG12" s="164"/>
      <c r="BUH12" s="164"/>
      <c r="BUI12" s="164"/>
      <c r="BUJ12" s="164"/>
      <c r="BUK12" s="164"/>
      <c r="BUL12" s="164"/>
      <c r="BUM12" s="164"/>
      <c r="BUN12" s="164"/>
      <c r="BUO12" s="164"/>
      <c r="BUP12" s="164"/>
      <c r="BUQ12" s="164"/>
      <c r="BUR12" s="164"/>
      <c r="BUS12" s="164"/>
      <c r="BUT12" s="164"/>
      <c r="BUU12" s="164"/>
      <c r="BUV12" s="164"/>
      <c r="BUW12" s="164"/>
      <c r="BUX12" s="164"/>
      <c r="BUY12" s="164"/>
      <c r="BUZ12" s="164"/>
      <c r="BVA12" s="164"/>
      <c r="BVB12" s="164"/>
      <c r="BVC12" s="164"/>
      <c r="BVD12" s="164"/>
      <c r="BVE12" s="164"/>
      <c r="BVF12" s="164"/>
      <c r="BVG12" s="164"/>
      <c r="BVH12" s="164"/>
      <c r="BVI12" s="164"/>
      <c r="BVJ12" s="164"/>
      <c r="BVK12" s="164"/>
      <c r="BVL12" s="164"/>
      <c r="BVM12" s="164"/>
      <c r="BVN12" s="164"/>
      <c r="BVO12" s="164"/>
      <c r="BVP12" s="164"/>
      <c r="BVQ12" s="164"/>
      <c r="BVR12" s="164"/>
      <c r="BVS12" s="164"/>
      <c r="BVT12" s="164"/>
      <c r="BVU12" s="164"/>
      <c r="BVV12" s="164"/>
      <c r="BVW12" s="164"/>
      <c r="BVX12" s="164"/>
      <c r="BVY12" s="164"/>
      <c r="BVZ12" s="164"/>
      <c r="BWA12" s="164"/>
      <c r="BWB12" s="164"/>
      <c r="BWC12" s="164"/>
      <c r="BWD12" s="164"/>
      <c r="BWE12" s="164"/>
      <c r="BWF12" s="164"/>
      <c r="BWG12" s="164"/>
      <c r="BWH12" s="164"/>
      <c r="BWI12" s="164"/>
      <c r="BWJ12" s="164"/>
      <c r="BWK12" s="164"/>
      <c r="BWL12" s="164"/>
      <c r="BWM12" s="164"/>
      <c r="BWN12" s="164"/>
      <c r="BWO12" s="164"/>
      <c r="BWP12" s="164"/>
      <c r="BWQ12" s="164"/>
      <c r="BWR12" s="164"/>
      <c r="BWS12" s="164"/>
      <c r="BWT12" s="164"/>
      <c r="BWU12" s="164"/>
      <c r="BWV12" s="164"/>
      <c r="BWW12" s="164"/>
      <c r="BWX12" s="164"/>
      <c r="BWY12" s="164"/>
      <c r="BWZ12" s="164"/>
      <c r="BXA12" s="164"/>
      <c r="BXB12" s="164"/>
      <c r="BXC12" s="164"/>
      <c r="BXD12" s="164"/>
      <c r="BXE12" s="164"/>
      <c r="BXF12" s="164"/>
      <c r="BXG12" s="164"/>
      <c r="BXH12" s="164"/>
      <c r="BXI12" s="164"/>
      <c r="BXJ12" s="164"/>
      <c r="BXK12" s="164"/>
      <c r="BXL12" s="164"/>
      <c r="BXM12" s="164"/>
      <c r="BXN12" s="164"/>
      <c r="BXO12" s="164"/>
      <c r="BXP12" s="164"/>
      <c r="BXQ12" s="164"/>
      <c r="BXR12" s="164"/>
      <c r="BXS12" s="164"/>
      <c r="BXT12" s="164"/>
      <c r="BXU12" s="164"/>
      <c r="BXV12" s="164"/>
      <c r="BXW12" s="164"/>
      <c r="BXX12" s="164"/>
      <c r="BXY12" s="164"/>
      <c r="BXZ12" s="164"/>
      <c r="BYA12" s="164"/>
      <c r="BYB12" s="164"/>
      <c r="BYC12" s="164"/>
      <c r="BYD12" s="164"/>
      <c r="BYE12" s="164"/>
      <c r="BYF12" s="164"/>
      <c r="BYG12" s="164"/>
      <c r="BYH12" s="164"/>
      <c r="BYI12" s="164"/>
      <c r="BYJ12" s="164"/>
      <c r="BYK12" s="164"/>
      <c r="BYL12" s="164"/>
      <c r="BYM12" s="164"/>
      <c r="BYN12" s="164"/>
      <c r="BYO12" s="164"/>
      <c r="BYP12" s="164"/>
      <c r="BYQ12" s="164"/>
      <c r="BYR12" s="164"/>
      <c r="BYS12" s="164"/>
      <c r="BYT12" s="164"/>
      <c r="BYU12" s="164"/>
      <c r="BYV12" s="164"/>
      <c r="BYW12" s="164"/>
      <c r="BYX12" s="164"/>
      <c r="BYY12" s="164"/>
      <c r="BYZ12" s="164"/>
      <c r="BZA12" s="164"/>
      <c r="BZB12" s="164"/>
      <c r="BZC12" s="164"/>
      <c r="BZD12" s="164"/>
      <c r="BZE12" s="164"/>
      <c r="BZF12" s="164"/>
      <c r="BZG12" s="164"/>
      <c r="BZH12" s="164"/>
      <c r="BZI12" s="164"/>
      <c r="BZJ12" s="164"/>
      <c r="BZK12" s="164"/>
      <c r="BZL12" s="164"/>
      <c r="BZM12" s="164"/>
      <c r="BZN12" s="164"/>
      <c r="BZO12" s="164"/>
      <c r="BZP12" s="164"/>
      <c r="BZQ12" s="164"/>
      <c r="BZR12" s="164"/>
      <c r="BZS12" s="164"/>
      <c r="BZT12" s="164"/>
      <c r="BZU12" s="164"/>
      <c r="BZV12" s="164"/>
      <c r="BZW12" s="164"/>
      <c r="BZX12" s="164"/>
      <c r="BZY12" s="164"/>
      <c r="BZZ12" s="164"/>
      <c r="CAA12" s="164"/>
      <c r="CAB12" s="164"/>
      <c r="CAC12" s="164"/>
      <c r="CAD12" s="164"/>
      <c r="CAE12" s="164"/>
      <c r="CAF12" s="164"/>
      <c r="CAG12" s="164"/>
      <c r="CAH12" s="164"/>
      <c r="CAI12" s="164"/>
      <c r="CAJ12" s="164"/>
      <c r="CAK12" s="164"/>
      <c r="CAL12" s="164"/>
      <c r="CAM12" s="164"/>
      <c r="CAN12" s="164"/>
      <c r="CAO12" s="164"/>
      <c r="CAP12" s="164"/>
      <c r="CAQ12" s="164"/>
      <c r="CAR12" s="164"/>
      <c r="CAS12" s="164"/>
      <c r="CAT12" s="164"/>
      <c r="CAU12" s="164"/>
      <c r="CAV12" s="164"/>
      <c r="CAW12" s="164"/>
      <c r="CAX12" s="164"/>
      <c r="CAY12" s="164"/>
      <c r="CAZ12" s="164"/>
      <c r="CBA12" s="164"/>
      <c r="CBB12" s="164"/>
      <c r="CBC12" s="164"/>
      <c r="CBD12" s="164"/>
      <c r="CBE12" s="164"/>
      <c r="CBF12" s="164"/>
      <c r="CBG12" s="164"/>
      <c r="CBH12" s="164"/>
      <c r="CBI12" s="164"/>
      <c r="CBJ12" s="164"/>
      <c r="CBK12" s="164"/>
      <c r="CBL12" s="164"/>
      <c r="CBM12" s="164"/>
      <c r="CBN12" s="164"/>
      <c r="CBO12" s="164"/>
      <c r="CBP12" s="164"/>
      <c r="CBQ12" s="164"/>
      <c r="CBR12" s="164"/>
      <c r="CBS12" s="164"/>
      <c r="CBT12" s="164"/>
      <c r="CBU12" s="164"/>
      <c r="CBV12" s="164"/>
      <c r="CBW12" s="164"/>
      <c r="CBX12" s="164"/>
      <c r="CBY12" s="164"/>
      <c r="CBZ12" s="164"/>
      <c r="CCA12" s="164"/>
      <c r="CCB12" s="164"/>
      <c r="CCC12" s="164"/>
      <c r="CCD12" s="164"/>
      <c r="CCE12" s="164"/>
      <c r="CCF12" s="164"/>
      <c r="CCG12" s="164"/>
      <c r="CCH12" s="164"/>
      <c r="CCI12" s="164"/>
      <c r="CCJ12" s="164"/>
      <c r="CCK12" s="164"/>
      <c r="CCL12" s="164"/>
      <c r="CCM12" s="164"/>
      <c r="CCN12" s="164"/>
      <c r="CCO12" s="164"/>
      <c r="CCP12" s="164"/>
      <c r="CCQ12" s="164"/>
      <c r="CCR12" s="164"/>
      <c r="CCS12" s="164"/>
      <c r="CCT12" s="164"/>
      <c r="CCU12" s="164"/>
      <c r="CCV12" s="164"/>
      <c r="CCW12" s="164"/>
      <c r="CCX12" s="164"/>
      <c r="CCY12" s="164"/>
      <c r="CCZ12" s="164"/>
      <c r="CDA12" s="164"/>
      <c r="CDB12" s="164"/>
      <c r="CDC12" s="164"/>
      <c r="CDD12" s="164"/>
      <c r="CDE12" s="164"/>
      <c r="CDF12" s="164"/>
      <c r="CDG12" s="164"/>
      <c r="CDH12" s="164"/>
      <c r="CDI12" s="164"/>
      <c r="CDJ12" s="164"/>
      <c r="CDK12" s="164"/>
      <c r="CDL12" s="164"/>
      <c r="CDM12" s="164"/>
      <c r="CDN12" s="164"/>
      <c r="CDO12" s="164"/>
      <c r="CDP12" s="164"/>
      <c r="CDQ12" s="164"/>
      <c r="CDR12" s="164"/>
      <c r="CDS12" s="164"/>
      <c r="CDT12" s="164"/>
      <c r="CDU12" s="164"/>
      <c r="CDV12" s="164"/>
      <c r="CDW12" s="164"/>
      <c r="CDX12" s="164"/>
      <c r="CDY12" s="164"/>
      <c r="CDZ12" s="164"/>
      <c r="CEA12" s="164"/>
      <c r="CEB12" s="164"/>
      <c r="CEC12" s="164"/>
      <c r="CED12" s="164"/>
      <c r="CEE12" s="164"/>
      <c r="CEF12" s="164"/>
      <c r="CEG12" s="164"/>
      <c r="CEH12" s="164"/>
      <c r="CEI12" s="164"/>
      <c r="CEJ12" s="164"/>
      <c r="CEK12" s="164"/>
      <c r="CEL12" s="164"/>
      <c r="CEM12" s="164"/>
      <c r="CEN12" s="164"/>
      <c r="CEO12" s="164"/>
      <c r="CEP12" s="164"/>
      <c r="CEQ12" s="164"/>
      <c r="CER12" s="164"/>
      <c r="CES12" s="164"/>
      <c r="CET12" s="164"/>
      <c r="CEU12" s="164"/>
      <c r="CEV12" s="164"/>
      <c r="CEW12" s="164"/>
      <c r="CEX12" s="164"/>
      <c r="CEY12" s="164"/>
      <c r="CEZ12" s="164"/>
      <c r="CFA12" s="164"/>
      <c r="CFB12" s="164"/>
      <c r="CFC12" s="164"/>
      <c r="CFD12" s="164"/>
      <c r="CFE12" s="164"/>
      <c r="CFF12" s="164"/>
      <c r="CFG12" s="164"/>
      <c r="CFH12" s="164"/>
      <c r="CFI12" s="164"/>
      <c r="CFJ12" s="164"/>
      <c r="CFK12" s="164"/>
      <c r="CFL12" s="164"/>
      <c r="CFM12" s="164"/>
      <c r="CFN12" s="164"/>
      <c r="CFO12" s="164"/>
      <c r="CFP12" s="164"/>
      <c r="CFQ12" s="164"/>
      <c r="CFR12" s="164"/>
      <c r="CFS12" s="164"/>
      <c r="CFT12" s="164"/>
      <c r="CFU12" s="164"/>
      <c r="CFV12" s="164"/>
      <c r="CFW12" s="164"/>
      <c r="CFX12" s="164"/>
      <c r="CFY12" s="164"/>
      <c r="CFZ12" s="164"/>
      <c r="CGA12" s="164"/>
      <c r="CGB12" s="164"/>
      <c r="CGC12" s="164"/>
      <c r="CGD12" s="164"/>
      <c r="CGE12" s="164"/>
      <c r="CGF12" s="164"/>
      <c r="CGG12" s="164"/>
      <c r="CGH12" s="164"/>
      <c r="CGI12" s="164"/>
      <c r="CGJ12" s="164"/>
      <c r="CGK12" s="164"/>
      <c r="CGL12" s="164"/>
      <c r="CGM12" s="164"/>
      <c r="CGN12" s="164"/>
      <c r="CGO12" s="164"/>
      <c r="CGP12" s="164"/>
      <c r="CGQ12" s="164"/>
      <c r="CGR12" s="164"/>
      <c r="CGS12" s="164"/>
      <c r="CGT12" s="164"/>
      <c r="CGU12" s="164"/>
      <c r="CGV12" s="164"/>
      <c r="CGW12" s="164"/>
      <c r="CGX12" s="164"/>
      <c r="CGY12" s="164"/>
      <c r="CGZ12" s="164"/>
      <c r="CHA12" s="164"/>
      <c r="CHB12" s="164"/>
      <c r="CHC12" s="164"/>
      <c r="CHD12" s="164"/>
      <c r="CHE12" s="164"/>
      <c r="CHF12" s="164"/>
      <c r="CHG12" s="164"/>
      <c r="CHH12" s="164"/>
      <c r="CHI12" s="164"/>
      <c r="CHJ12" s="164"/>
      <c r="CHK12" s="164"/>
      <c r="CHL12" s="164"/>
      <c r="CHM12" s="164"/>
      <c r="CHN12" s="164"/>
      <c r="CHO12" s="164"/>
      <c r="CHP12" s="164"/>
      <c r="CHQ12" s="164"/>
      <c r="CHR12" s="164"/>
      <c r="CHS12" s="164"/>
      <c r="CHT12" s="164"/>
      <c r="CHU12" s="164"/>
      <c r="CHV12" s="164"/>
      <c r="CHW12" s="164"/>
      <c r="CHX12" s="164"/>
      <c r="CHY12" s="164"/>
      <c r="CHZ12" s="164"/>
      <c r="CIA12" s="164"/>
      <c r="CIB12" s="164"/>
      <c r="CIC12" s="164"/>
      <c r="CID12" s="164"/>
      <c r="CIE12" s="164"/>
      <c r="CIF12" s="164"/>
      <c r="CIG12" s="164"/>
      <c r="CIH12" s="164"/>
      <c r="CII12" s="164"/>
      <c r="CIJ12" s="164"/>
      <c r="CIK12" s="164"/>
      <c r="CIL12" s="164"/>
      <c r="CIM12" s="164"/>
      <c r="CIN12" s="164"/>
      <c r="CIO12" s="164"/>
      <c r="CIP12" s="164"/>
      <c r="CIQ12" s="164"/>
      <c r="CIR12" s="164"/>
      <c r="CIS12" s="164"/>
      <c r="CIT12" s="164"/>
      <c r="CIU12" s="164"/>
      <c r="CIV12" s="164"/>
      <c r="CIW12" s="164"/>
      <c r="CIX12" s="164"/>
      <c r="CIY12" s="164"/>
      <c r="CIZ12" s="164"/>
      <c r="CJA12" s="164"/>
      <c r="CJB12" s="164"/>
      <c r="CJC12" s="164"/>
      <c r="CJD12" s="164"/>
      <c r="CJE12" s="164"/>
      <c r="CJF12" s="164"/>
      <c r="CJG12" s="164"/>
      <c r="CJH12" s="164"/>
      <c r="CJI12" s="164"/>
      <c r="CJJ12" s="164"/>
      <c r="CJK12" s="164"/>
      <c r="CJL12" s="164"/>
      <c r="CJM12" s="164"/>
      <c r="CJN12" s="164"/>
      <c r="CJO12" s="164"/>
      <c r="CJP12" s="164"/>
      <c r="CJQ12" s="164"/>
      <c r="CJR12" s="164"/>
      <c r="CJS12" s="164"/>
      <c r="CJT12" s="164"/>
      <c r="CJU12" s="164"/>
      <c r="CJV12" s="164"/>
      <c r="CJW12" s="164"/>
      <c r="CJX12" s="164"/>
      <c r="CJY12" s="164"/>
      <c r="CJZ12" s="164"/>
      <c r="CKA12" s="164"/>
      <c r="CKB12" s="164"/>
      <c r="CKC12" s="164"/>
      <c r="CKD12" s="164"/>
      <c r="CKE12" s="164"/>
      <c r="CKF12" s="164"/>
      <c r="CKG12" s="164"/>
      <c r="CKH12" s="164"/>
      <c r="CKI12" s="164"/>
      <c r="CKJ12" s="164"/>
      <c r="CKK12" s="164"/>
      <c r="CKL12" s="164"/>
      <c r="CKM12" s="164"/>
      <c r="CKN12" s="164"/>
      <c r="CKO12" s="164"/>
      <c r="CKP12" s="164"/>
      <c r="CKQ12" s="164"/>
      <c r="CKR12" s="164"/>
      <c r="CKS12" s="164"/>
      <c r="CKT12" s="164"/>
      <c r="CKU12" s="164"/>
      <c r="CKV12" s="164"/>
      <c r="CKW12" s="164"/>
      <c r="CKX12" s="164"/>
      <c r="CKY12" s="164"/>
      <c r="CKZ12" s="164"/>
      <c r="CLA12" s="164"/>
      <c r="CLB12" s="164"/>
      <c r="CLC12" s="164"/>
      <c r="CLD12" s="164"/>
      <c r="CLE12" s="164"/>
      <c r="CLF12" s="164"/>
      <c r="CLG12" s="164"/>
      <c r="CLH12" s="164"/>
      <c r="CLI12" s="164"/>
      <c r="CLJ12" s="164"/>
      <c r="CLK12" s="164"/>
      <c r="CLL12" s="164"/>
      <c r="CLM12" s="164"/>
      <c r="CLN12" s="164"/>
      <c r="CLO12" s="164"/>
      <c r="CLP12" s="164"/>
      <c r="CLQ12" s="164"/>
      <c r="CLR12" s="164"/>
      <c r="CLS12" s="164"/>
      <c r="CLT12" s="164"/>
      <c r="CLU12" s="164"/>
      <c r="CLV12" s="164"/>
      <c r="CLW12" s="164"/>
      <c r="CLX12" s="164"/>
      <c r="CLY12" s="164"/>
      <c r="CLZ12" s="164"/>
      <c r="CMA12" s="164"/>
      <c r="CMB12" s="164"/>
      <c r="CMC12" s="164"/>
      <c r="CMD12" s="164"/>
      <c r="CME12" s="164"/>
      <c r="CMF12" s="164"/>
      <c r="CMG12" s="164"/>
      <c r="CMH12" s="164"/>
      <c r="CMI12" s="164"/>
      <c r="CMJ12" s="164"/>
      <c r="CMK12" s="164"/>
      <c r="CML12" s="164"/>
      <c r="CMM12" s="164"/>
      <c r="CMN12" s="164"/>
      <c r="CMO12" s="164"/>
      <c r="CMP12" s="164"/>
      <c r="CMQ12" s="164"/>
      <c r="CMR12" s="164"/>
      <c r="CMS12" s="164"/>
      <c r="CMT12" s="164"/>
      <c r="CMU12" s="164"/>
      <c r="CMV12" s="164"/>
      <c r="CMW12" s="164"/>
      <c r="CMX12" s="164"/>
      <c r="CMY12" s="164"/>
      <c r="CMZ12" s="164"/>
      <c r="CNA12" s="164"/>
      <c r="CNB12" s="164"/>
      <c r="CNC12" s="164"/>
      <c r="CND12" s="164"/>
      <c r="CNE12" s="164"/>
      <c r="CNF12" s="164"/>
      <c r="CNG12" s="164"/>
      <c r="CNH12" s="164"/>
      <c r="CNI12" s="164"/>
      <c r="CNJ12" s="164"/>
      <c r="CNK12" s="164"/>
      <c r="CNL12" s="164"/>
      <c r="CNM12" s="164"/>
      <c r="CNN12" s="164"/>
      <c r="CNO12" s="164"/>
      <c r="CNP12" s="164"/>
      <c r="CNQ12" s="164"/>
      <c r="CNR12" s="164"/>
      <c r="CNS12" s="164"/>
      <c r="CNT12" s="164"/>
      <c r="CNU12" s="164"/>
      <c r="CNV12" s="164"/>
      <c r="CNW12" s="164"/>
      <c r="CNX12" s="164"/>
      <c r="CNY12" s="164"/>
      <c r="CNZ12" s="164"/>
      <c r="COA12" s="164"/>
      <c r="COB12" s="164"/>
      <c r="COC12" s="164"/>
      <c r="COD12" s="164"/>
      <c r="COE12" s="164"/>
      <c r="COF12" s="164"/>
      <c r="COG12" s="164"/>
      <c r="COH12" s="164"/>
      <c r="COI12" s="164"/>
      <c r="COJ12" s="164"/>
      <c r="COK12" s="164"/>
      <c r="COL12" s="164"/>
      <c r="COM12" s="164"/>
      <c r="CON12" s="164"/>
      <c r="COO12" s="164"/>
      <c r="COP12" s="164"/>
      <c r="COQ12" s="164"/>
      <c r="COR12" s="164"/>
      <c r="COS12" s="164"/>
      <c r="COT12" s="164"/>
      <c r="COU12" s="164"/>
      <c r="COV12" s="164"/>
      <c r="COW12" s="164"/>
      <c r="COX12" s="164"/>
      <c r="COY12" s="164"/>
      <c r="COZ12" s="164"/>
      <c r="CPA12" s="164"/>
      <c r="CPB12" s="164"/>
      <c r="CPC12" s="164"/>
      <c r="CPD12" s="164"/>
      <c r="CPE12" s="164"/>
      <c r="CPF12" s="164"/>
      <c r="CPG12" s="164"/>
      <c r="CPH12" s="164"/>
      <c r="CPI12" s="164"/>
      <c r="CPJ12" s="164"/>
      <c r="CPK12" s="164"/>
      <c r="CPL12" s="164"/>
      <c r="CPM12" s="164"/>
      <c r="CPN12" s="164"/>
      <c r="CPO12" s="164"/>
      <c r="CPP12" s="164"/>
      <c r="CPQ12" s="164"/>
      <c r="CPR12" s="164"/>
      <c r="CPS12" s="164"/>
      <c r="CPT12" s="164"/>
      <c r="CPU12" s="164"/>
      <c r="CPV12" s="164"/>
      <c r="CPW12" s="164"/>
      <c r="CPX12" s="164"/>
      <c r="CPY12" s="164"/>
      <c r="CPZ12" s="164"/>
      <c r="CQA12" s="164"/>
      <c r="CQB12" s="164"/>
      <c r="CQC12" s="164"/>
      <c r="CQD12" s="164"/>
      <c r="CQE12" s="164"/>
      <c r="CQF12" s="164"/>
      <c r="CQG12" s="164"/>
      <c r="CQH12" s="164"/>
      <c r="CQI12" s="164"/>
      <c r="CQJ12" s="164"/>
      <c r="CQK12" s="164"/>
      <c r="CQL12" s="164"/>
      <c r="CQM12" s="164"/>
      <c r="CQN12" s="164"/>
      <c r="CQO12" s="164"/>
      <c r="CQP12" s="164"/>
      <c r="CQQ12" s="164"/>
      <c r="CQR12" s="164"/>
      <c r="CQS12" s="164"/>
      <c r="CQT12" s="164"/>
      <c r="CQU12" s="164"/>
      <c r="CQV12" s="164"/>
      <c r="CQW12" s="164"/>
      <c r="CQX12" s="164"/>
      <c r="CQY12" s="164"/>
      <c r="CQZ12" s="164"/>
      <c r="CRA12" s="164"/>
      <c r="CRB12" s="164"/>
      <c r="CRC12" s="164"/>
      <c r="CRD12" s="164"/>
      <c r="CRE12" s="164"/>
      <c r="CRF12" s="164"/>
      <c r="CRG12" s="164"/>
      <c r="CRH12" s="164"/>
      <c r="CRI12" s="164"/>
      <c r="CRJ12" s="164"/>
      <c r="CRK12" s="164"/>
      <c r="CRL12" s="164"/>
      <c r="CRM12" s="164"/>
      <c r="CRN12" s="164"/>
      <c r="CRO12" s="164"/>
      <c r="CRP12" s="164"/>
      <c r="CRQ12" s="164"/>
      <c r="CRR12" s="164"/>
      <c r="CRS12" s="164"/>
      <c r="CRT12" s="164"/>
      <c r="CRU12" s="164"/>
      <c r="CRV12" s="164"/>
      <c r="CRW12" s="164"/>
      <c r="CRX12" s="164"/>
      <c r="CRY12" s="164"/>
      <c r="CRZ12" s="164"/>
      <c r="CSA12" s="164"/>
      <c r="CSB12" s="164"/>
      <c r="CSC12" s="164"/>
      <c r="CSD12" s="164"/>
      <c r="CSE12" s="164"/>
      <c r="CSF12" s="164"/>
      <c r="CSG12" s="164"/>
      <c r="CSH12" s="164"/>
      <c r="CSI12" s="164"/>
      <c r="CSJ12" s="164"/>
      <c r="CSK12" s="164"/>
      <c r="CSL12" s="164"/>
      <c r="CSM12" s="164"/>
      <c r="CSN12" s="164"/>
      <c r="CSO12" s="164"/>
      <c r="CSP12" s="164"/>
      <c r="CSQ12" s="164"/>
      <c r="CSR12" s="164"/>
      <c r="CSS12" s="164"/>
      <c r="CST12" s="164"/>
      <c r="CSU12" s="164"/>
      <c r="CSV12" s="164"/>
      <c r="CSW12" s="164"/>
      <c r="CSX12" s="164"/>
      <c r="CSY12" s="164"/>
      <c r="CSZ12" s="164"/>
      <c r="CTA12" s="164"/>
      <c r="CTB12" s="164"/>
      <c r="CTC12" s="164"/>
      <c r="CTD12" s="164"/>
      <c r="CTE12" s="164"/>
      <c r="CTF12" s="164"/>
      <c r="CTG12" s="164"/>
      <c r="CTH12" s="164"/>
      <c r="CTI12" s="164"/>
      <c r="CTJ12" s="164"/>
      <c r="CTK12" s="164"/>
      <c r="CTL12" s="164"/>
      <c r="CTM12" s="164"/>
      <c r="CTN12" s="164"/>
      <c r="CTO12" s="164"/>
      <c r="CTP12" s="164"/>
      <c r="CTQ12" s="164"/>
      <c r="CTR12" s="164"/>
      <c r="CTS12" s="164"/>
      <c r="CTT12" s="164"/>
      <c r="CTU12" s="164"/>
      <c r="CTV12" s="164"/>
      <c r="CTW12" s="164"/>
      <c r="CTX12" s="164"/>
      <c r="CTY12" s="164"/>
      <c r="CTZ12" s="164"/>
      <c r="CUA12" s="164"/>
      <c r="CUB12" s="164"/>
      <c r="CUC12" s="164"/>
      <c r="CUD12" s="164"/>
      <c r="CUE12" s="164"/>
      <c r="CUF12" s="164"/>
      <c r="CUG12" s="164"/>
      <c r="CUH12" s="164"/>
      <c r="CUI12" s="164"/>
      <c r="CUJ12" s="164"/>
      <c r="CUK12" s="164"/>
      <c r="CUL12" s="164"/>
      <c r="CUM12" s="164"/>
      <c r="CUN12" s="164"/>
      <c r="CUO12" s="164"/>
      <c r="CUP12" s="164"/>
      <c r="CUQ12" s="164"/>
      <c r="CUR12" s="164"/>
      <c r="CUS12" s="164"/>
      <c r="CUT12" s="164"/>
      <c r="CUU12" s="164"/>
      <c r="CUV12" s="164"/>
      <c r="CUW12" s="164"/>
      <c r="CUX12" s="164"/>
      <c r="CUY12" s="164"/>
      <c r="CUZ12" s="164"/>
      <c r="CVA12" s="164"/>
      <c r="CVB12" s="164"/>
      <c r="CVC12" s="164"/>
      <c r="CVD12" s="164"/>
      <c r="CVE12" s="164"/>
      <c r="CVF12" s="164"/>
      <c r="CVG12" s="164"/>
      <c r="CVH12" s="164"/>
      <c r="CVI12" s="164"/>
      <c r="CVJ12" s="164"/>
      <c r="CVK12" s="164"/>
      <c r="CVL12" s="164"/>
      <c r="CVM12" s="164"/>
      <c r="CVN12" s="164"/>
      <c r="CVO12" s="164"/>
      <c r="CVP12" s="164"/>
      <c r="CVQ12" s="164"/>
      <c r="CVR12" s="164"/>
      <c r="CVS12" s="164"/>
      <c r="CVT12" s="164"/>
      <c r="CVU12" s="164"/>
      <c r="CVV12" s="164"/>
      <c r="CVW12" s="164"/>
      <c r="CVX12" s="164"/>
      <c r="CVY12" s="164"/>
      <c r="CVZ12" s="164"/>
      <c r="CWA12" s="164"/>
      <c r="CWB12" s="164"/>
      <c r="CWC12" s="164"/>
      <c r="CWD12" s="164"/>
      <c r="CWE12" s="164"/>
      <c r="CWF12" s="164"/>
      <c r="CWG12" s="164"/>
      <c r="CWH12" s="164"/>
      <c r="CWI12" s="164"/>
      <c r="CWJ12" s="164"/>
      <c r="CWK12" s="164"/>
      <c r="CWL12" s="164"/>
      <c r="CWM12" s="164"/>
      <c r="CWN12" s="164"/>
      <c r="CWO12" s="164"/>
      <c r="CWP12" s="164"/>
      <c r="CWQ12" s="164"/>
      <c r="CWR12" s="164"/>
      <c r="CWS12" s="164"/>
      <c r="CWT12" s="164"/>
      <c r="CWU12" s="164"/>
      <c r="CWV12" s="164"/>
      <c r="CWW12" s="164"/>
      <c r="CWX12" s="164"/>
      <c r="CWY12" s="164"/>
      <c r="CWZ12" s="164"/>
      <c r="CXA12" s="164"/>
      <c r="CXB12" s="164"/>
      <c r="CXC12" s="164"/>
      <c r="CXD12" s="164"/>
      <c r="CXE12" s="164"/>
      <c r="CXF12" s="164"/>
      <c r="CXG12" s="164"/>
      <c r="CXH12" s="164"/>
      <c r="CXI12" s="164"/>
      <c r="CXJ12" s="164"/>
      <c r="CXK12" s="164"/>
      <c r="CXL12" s="164"/>
      <c r="CXM12" s="164"/>
      <c r="CXN12" s="164"/>
      <c r="CXO12" s="164"/>
      <c r="CXP12" s="164"/>
      <c r="CXQ12" s="164"/>
      <c r="CXR12" s="164"/>
      <c r="CXS12" s="164"/>
      <c r="CXT12" s="164"/>
      <c r="CXU12" s="164"/>
      <c r="CXV12" s="164"/>
      <c r="CXW12" s="164"/>
      <c r="CXX12" s="164"/>
      <c r="CXY12" s="164"/>
      <c r="CXZ12" s="164"/>
      <c r="CYA12" s="164"/>
      <c r="CYB12" s="164"/>
      <c r="CYC12" s="164"/>
      <c r="CYD12" s="164"/>
      <c r="CYE12" s="164"/>
      <c r="CYF12" s="164"/>
      <c r="CYG12" s="164"/>
      <c r="CYH12" s="164"/>
      <c r="CYI12" s="164"/>
      <c r="CYJ12" s="164"/>
      <c r="CYK12" s="164"/>
      <c r="CYL12" s="164"/>
      <c r="CYM12" s="164"/>
      <c r="CYN12" s="164"/>
      <c r="CYO12" s="164"/>
      <c r="CYP12" s="164"/>
      <c r="CYQ12" s="164"/>
      <c r="CYR12" s="164"/>
      <c r="CYS12" s="164"/>
      <c r="CYT12" s="164"/>
      <c r="CYU12" s="164"/>
      <c r="CYV12" s="164"/>
      <c r="CYW12" s="164"/>
      <c r="CYX12" s="164"/>
      <c r="CYY12" s="164"/>
      <c r="CYZ12" s="164"/>
      <c r="CZA12" s="164"/>
      <c r="CZB12" s="164"/>
      <c r="CZC12" s="164"/>
      <c r="CZD12" s="164"/>
      <c r="CZE12" s="164"/>
      <c r="CZF12" s="164"/>
      <c r="CZG12" s="164"/>
      <c r="CZH12" s="164"/>
      <c r="CZI12" s="164"/>
      <c r="CZJ12" s="164"/>
      <c r="CZK12" s="164"/>
      <c r="CZL12" s="164"/>
      <c r="CZM12" s="164"/>
      <c r="CZN12" s="164"/>
      <c r="CZO12" s="164"/>
      <c r="CZP12" s="164"/>
      <c r="CZQ12" s="164"/>
      <c r="CZR12" s="164"/>
      <c r="CZS12" s="164"/>
      <c r="CZT12" s="164"/>
      <c r="CZU12" s="164"/>
      <c r="CZV12" s="164"/>
      <c r="CZW12" s="164"/>
      <c r="CZX12" s="164"/>
      <c r="CZY12" s="164"/>
      <c r="CZZ12" s="164"/>
      <c r="DAA12" s="164"/>
      <c r="DAB12" s="164"/>
      <c r="DAC12" s="164"/>
      <c r="DAD12" s="164"/>
      <c r="DAE12" s="164"/>
      <c r="DAF12" s="164"/>
      <c r="DAG12" s="164"/>
      <c r="DAH12" s="164"/>
      <c r="DAI12" s="164"/>
      <c r="DAJ12" s="164"/>
      <c r="DAK12" s="164"/>
      <c r="DAL12" s="164"/>
      <c r="DAM12" s="164"/>
      <c r="DAN12" s="164"/>
      <c r="DAO12" s="164"/>
      <c r="DAP12" s="164"/>
      <c r="DAQ12" s="164"/>
      <c r="DAR12" s="164"/>
      <c r="DAS12" s="164"/>
      <c r="DAT12" s="164"/>
      <c r="DAU12" s="164"/>
      <c r="DAV12" s="164"/>
      <c r="DAW12" s="164"/>
      <c r="DAX12" s="164"/>
      <c r="DAY12" s="164"/>
      <c r="DAZ12" s="164"/>
      <c r="DBA12" s="164"/>
      <c r="DBB12" s="164"/>
      <c r="DBC12" s="164"/>
      <c r="DBD12" s="164"/>
      <c r="DBE12" s="164"/>
      <c r="DBF12" s="164"/>
      <c r="DBG12" s="164"/>
      <c r="DBH12" s="164"/>
      <c r="DBI12" s="164"/>
      <c r="DBJ12" s="164"/>
      <c r="DBK12" s="164"/>
      <c r="DBL12" s="164"/>
      <c r="DBM12" s="164"/>
      <c r="DBN12" s="164"/>
      <c r="DBO12" s="164"/>
      <c r="DBP12" s="164"/>
      <c r="DBQ12" s="164"/>
      <c r="DBR12" s="164"/>
      <c r="DBS12" s="164"/>
      <c r="DBT12" s="164"/>
      <c r="DBU12" s="164"/>
      <c r="DBV12" s="164"/>
      <c r="DBW12" s="164"/>
      <c r="DBX12" s="164"/>
      <c r="DBY12" s="164"/>
      <c r="DBZ12" s="164"/>
      <c r="DCA12" s="164"/>
      <c r="DCB12" s="164"/>
      <c r="DCC12" s="164"/>
      <c r="DCD12" s="164"/>
      <c r="DCE12" s="164"/>
      <c r="DCF12" s="164"/>
      <c r="DCG12" s="164"/>
      <c r="DCH12" s="164"/>
      <c r="DCI12" s="164"/>
      <c r="DCJ12" s="164"/>
      <c r="DCK12" s="164"/>
      <c r="DCL12" s="164"/>
      <c r="DCM12" s="164"/>
      <c r="DCN12" s="164"/>
      <c r="DCO12" s="164"/>
      <c r="DCP12" s="164"/>
      <c r="DCQ12" s="164"/>
      <c r="DCR12" s="164"/>
      <c r="DCS12" s="164"/>
      <c r="DCT12" s="164"/>
      <c r="DCU12" s="164"/>
      <c r="DCV12" s="164"/>
      <c r="DCW12" s="164"/>
      <c r="DCX12" s="164"/>
      <c r="DCY12" s="164"/>
      <c r="DCZ12" s="164"/>
      <c r="DDA12" s="164"/>
      <c r="DDB12" s="164"/>
      <c r="DDC12" s="164"/>
      <c r="DDD12" s="164"/>
      <c r="DDE12" s="164"/>
      <c r="DDF12" s="164"/>
      <c r="DDG12" s="164"/>
      <c r="DDH12" s="164"/>
      <c r="DDI12" s="164"/>
      <c r="DDJ12" s="164"/>
      <c r="DDK12" s="164"/>
      <c r="DDL12" s="164"/>
      <c r="DDM12" s="164"/>
      <c r="DDN12" s="164"/>
      <c r="DDO12" s="164"/>
      <c r="DDP12" s="164"/>
      <c r="DDQ12" s="164"/>
      <c r="DDR12" s="164"/>
      <c r="DDS12" s="164"/>
      <c r="DDT12" s="164"/>
      <c r="DDU12" s="164"/>
      <c r="DDV12" s="164"/>
      <c r="DDW12" s="164"/>
      <c r="DDX12" s="164"/>
      <c r="DDY12" s="164"/>
      <c r="DDZ12" s="164"/>
      <c r="DEA12" s="164"/>
      <c r="DEB12" s="164"/>
      <c r="DEC12" s="164"/>
      <c r="DED12" s="164"/>
      <c r="DEE12" s="164"/>
      <c r="DEF12" s="164"/>
      <c r="DEG12" s="164"/>
      <c r="DEH12" s="164"/>
      <c r="DEI12" s="164"/>
      <c r="DEJ12" s="164"/>
      <c r="DEK12" s="164"/>
      <c r="DEL12" s="164"/>
      <c r="DEM12" s="164"/>
      <c r="DEN12" s="164"/>
      <c r="DEO12" s="164"/>
      <c r="DEP12" s="164"/>
      <c r="DEQ12" s="164"/>
      <c r="DER12" s="164"/>
      <c r="DES12" s="164"/>
      <c r="DET12" s="164"/>
      <c r="DEU12" s="164"/>
      <c r="DEV12" s="164"/>
      <c r="DEW12" s="164"/>
      <c r="DEX12" s="164"/>
      <c r="DEY12" s="164"/>
      <c r="DEZ12" s="164"/>
      <c r="DFA12" s="164"/>
      <c r="DFB12" s="164"/>
      <c r="DFC12" s="164"/>
      <c r="DFD12" s="164"/>
      <c r="DFE12" s="164"/>
      <c r="DFF12" s="164"/>
      <c r="DFG12" s="164"/>
      <c r="DFH12" s="164"/>
      <c r="DFI12" s="164"/>
      <c r="DFJ12" s="164"/>
      <c r="DFK12" s="164"/>
      <c r="DFL12" s="164"/>
      <c r="DFM12" s="164"/>
      <c r="DFN12" s="164"/>
      <c r="DFO12" s="164"/>
      <c r="DFP12" s="164"/>
      <c r="DFQ12" s="164"/>
      <c r="DFR12" s="164"/>
      <c r="DFS12" s="164"/>
      <c r="DFT12" s="164"/>
      <c r="DFU12" s="164"/>
      <c r="DFV12" s="164"/>
      <c r="DFW12" s="164"/>
      <c r="DFX12" s="164"/>
      <c r="DFY12" s="164"/>
      <c r="DFZ12" s="164"/>
      <c r="DGA12" s="164"/>
      <c r="DGB12" s="164"/>
      <c r="DGC12" s="164"/>
      <c r="DGD12" s="164"/>
      <c r="DGE12" s="164"/>
      <c r="DGF12" s="164"/>
      <c r="DGG12" s="164"/>
      <c r="DGH12" s="164"/>
      <c r="DGI12" s="164"/>
      <c r="DGJ12" s="164"/>
      <c r="DGK12" s="164"/>
      <c r="DGL12" s="164"/>
      <c r="DGM12" s="164"/>
      <c r="DGN12" s="164"/>
      <c r="DGO12" s="164"/>
      <c r="DGP12" s="164"/>
      <c r="DGQ12" s="164"/>
      <c r="DGR12" s="164"/>
      <c r="DGS12" s="164"/>
      <c r="DGT12" s="164"/>
      <c r="DGU12" s="164"/>
      <c r="DGV12" s="164"/>
      <c r="DGW12" s="164"/>
      <c r="DGX12" s="164"/>
      <c r="DGY12" s="164"/>
      <c r="DGZ12" s="164"/>
      <c r="DHA12" s="164"/>
      <c r="DHB12" s="164"/>
      <c r="DHC12" s="164"/>
      <c r="DHD12" s="164"/>
      <c r="DHE12" s="164"/>
      <c r="DHF12" s="164"/>
      <c r="DHG12" s="164"/>
      <c r="DHH12" s="164"/>
      <c r="DHI12" s="164"/>
      <c r="DHJ12" s="164"/>
      <c r="DHK12" s="164"/>
      <c r="DHL12" s="164"/>
      <c r="DHM12" s="164"/>
      <c r="DHN12" s="164"/>
      <c r="DHO12" s="164"/>
      <c r="DHP12" s="164"/>
      <c r="DHQ12" s="164"/>
      <c r="DHR12" s="164"/>
      <c r="DHS12" s="164"/>
      <c r="DHT12" s="164"/>
      <c r="DHU12" s="164"/>
      <c r="DHV12" s="164"/>
      <c r="DHW12" s="164"/>
      <c r="DHX12" s="164"/>
      <c r="DHY12" s="164"/>
      <c r="DHZ12" s="164"/>
      <c r="DIA12" s="164"/>
      <c r="DIB12" s="164"/>
      <c r="DIC12" s="164"/>
      <c r="DID12" s="164"/>
      <c r="DIE12" s="164"/>
      <c r="DIF12" s="164"/>
      <c r="DIG12" s="164"/>
      <c r="DIH12" s="164"/>
      <c r="DII12" s="164"/>
      <c r="DIJ12" s="164"/>
      <c r="DIK12" s="164"/>
      <c r="DIL12" s="164"/>
      <c r="DIM12" s="164"/>
      <c r="DIN12" s="164"/>
      <c r="DIO12" s="164"/>
      <c r="DIP12" s="164"/>
      <c r="DIQ12" s="164"/>
      <c r="DIR12" s="164"/>
      <c r="DIS12" s="164"/>
      <c r="DIT12" s="164"/>
      <c r="DIU12" s="164"/>
      <c r="DIV12" s="164"/>
      <c r="DIW12" s="164"/>
      <c r="DIX12" s="164"/>
      <c r="DIY12" s="164"/>
      <c r="DIZ12" s="164"/>
      <c r="DJA12" s="164"/>
      <c r="DJB12" s="164"/>
      <c r="DJC12" s="164"/>
      <c r="DJD12" s="164"/>
      <c r="DJE12" s="164"/>
      <c r="DJF12" s="164"/>
      <c r="DJG12" s="164"/>
      <c r="DJH12" s="164"/>
      <c r="DJI12" s="164"/>
      <c r="DJJ12" s="164"/>
      <c r="DJK12" s="164"/>
      <c r="DJL12" s="164"/>
      <c r="DJM12" s="164"/>
      <c r="DJN12" s="164"/>
      <c r="DJO12" s="164"/>
      <c r="DJP12" s="164"/>
      <c r="DJQ12" s="164"/>
      <c r="DJR12" s="164"/>
      <c r="DJS12" s="164"/>
      <c r="DJT12" s="164"/>
      <c r="DJU12" s="164"/>
      <c r="DJV12" s="164"/>
      <c r="DJW12" s="164"/>
      <c r="DJX12" s="164"/>
      <c r="DJY12" s="164"/>
      <c r="DJZ12" s="164"/>
      <c r="DKA12" s="164"/>
      <c r="DKB12" s="164"/>
      <c r="DKC12" s="164"/>
      <c r="DKD12" s="164"/>
      <c r="DKE12" s="164"/>
      <c r="DKF12" s="164"/>
      <c r="DKG12" s="164"/>
      <c r="DKH12" s="164"/>
      <c r="DKI12" s="164"/>
      <c r="DKJ12" s="164"/>
      <c r="DKK12" s="164"/>
      <c r="DKL12" s="164"/>
      <c r="DKM12" s="164"/>
      <c r="DKN12" s="164"/>
      <c r="DKO12" s="164"/>
      <c r="DKP12" s="164"/>
      <c r="DKQ12" s="164"/>
      <c r="DKR12" s="164"/>
      <c r="DKS12" s="164"/>
      <c r="DKT12" s="164"/>
      <c r="DKU12" s="164"/>
      <c r="DKV12" s="164"/>
      <c r="DKW12" s="164"/>
      <c r="DKX12" s="164"/>
      <c r="DKY12" s="164"/>
      <c r="DKZ12" s="164"/>
      <c r="DLA12" s="164"/>
      <c r="DLB12" s="164"/>
      <c r="DLC12" s="164"/>
      <c r="DLD12" s="164"/>
      <c r="DLE12" s="164"/>
      <c r="DLF12" s="164"/>
      <c r="DLG12" s="164"/>
      <c r="DLH12" s="164"/>
      <c r="DLI12" s="164"/>
      <c r="DLJ12" s="164"/>
      <c r="DLK12" s="164"/>
      <c r="DLL12" s="164"/>
      <c r="DLM12" s="164"/>
      <c r="DLN12" s="164"/>
      <c r="DLO12" s="164"/>
      <c r="DLP12" s="164"/>
      <c r="DLQ12" s="164"/>
      <c r="DLR12" s="164"/>
      <c r="DLS12" s="164"/>
      <c r="DLT12" s="164"/>
      <c r="DLU12" s="164"/>
      <c r="DLV12" s="164"/>
      <c r="DLW12" s="164"/>
      <c r="DLX12" s="164"/>
      <c r="DLY12" s="164"/>
      <c r="DLZ12" s="164"/>
      <c r="DMA12" s="164"/>
      <c r="DMB12" s="164"/>
      <c r="DMC12" s="164"/>
      <c r="DMD12" s="164"/>
      <c r="DME12" s="164"/>
      <c r="DMF12" s="164"/>
      <c r="DMG12" s="164"/>
      <c r="DMH12" s="164"/>
      <c r="DMI12" s="164"/>
      <c r="DMJ12" s="164"/>
      <c r="DMK12" s="164"/>
      <c r="DML12" s="164"/>
      <c r="DMM12" s="164"/>
      <c r="DMN12" s="164"/>
      <c r="DMO12" s="164"/>
      <c r="DMP12" s="164"/>
      <c r="DMQ12" s="164"/>
      <c r="DMR12" s="164"/>
      <c r="DMS12" s="164"/>
      <c r="DMT12" s="164"/>
      <c r="DMU12" s="164"/>
      <c r="DMV12" s="164"/>
      <c r="DMW12" s="164"/>
      <c r="DMX12" s="164"/>
      <c r="DMY12" s="164"/>
      <c r="DMZ12" s="164"/>
      <c r="DNA12" s="164"/>
      <c r="DNB12" s="164"/>
      <c r="DNC12" s="164"/>
      <c r="DND12" s="164"/>
      <c r="DNE12" s="164"/>
      <c r="DNF12" s="164"/>
      <c r="DNG12" s="164"/>
      <c r="DNH12" s="164"/>
      <c r="DNI12" s="164"/>
      <c r="DNJ12" s="164"/>
      <c r="DNK12" s="164"/>
      <c r="DNL12" s="164"/>
      <c r="DNM12" s="164"/>
      <c r="DNN12" s="164"/>
      <c r="DNO12" s="164"/>
      <c r="DNP12" s="164"/>
      <c r="DNQ12" s="164"/>
      <c r="DNR12" s="164"/>
      <c r="DNS12" s="164"/>
      <c r="DNT12" s="164"/>
      <c r="DNU12" s="164"/>
      <c r="DNV12" s="164"/>
      <c r="DNW12" s="164"/>
      <c r="DNX12" s="164"/>
      <c r="DNY12" s="164"/>
      <c r="DNZ12" s="164"/>
      <c r="DOA12" s="164"/>
      <c r="DOB12" s="164"/>
      <c r="DOC12" s="164"/>
      <c r="DOD12" s="164"/>
      <c r="DOE12" s="164"/>
      <c r="DOF12" s="164"/>
      <c r="DOG12" s="164"/>
      <c r="DOH12" s="164"/>
      <c r="DOI12" s="164"/>
      <c r="DOJ12" s="164"/>
      <c r="DOK12" s="164"/>
      <c r="DOL12" s="164"/>
      <c r="DOM12" s="164"/>
      <c r="DON12" s="164"/>
      <c r="DOO12" s="164"/>
      <c r="DOP12" s="164"/>
      <c r="DOQ12" s="164"/>
      <c r="DOR12" s="164"/>
      <c r="DOS12" s="164"/>
      <c r="DOT12" s="164"/>
      <c r="DOU12" s="164"/>
      <c r="DOV12" s="164"/>
      <c r="DOW12" s="164"/>
      <c r="DOX12" s="164"/>
      <c r="DOY12" s="164"/>
      <c r="DOZ12" s="164"/>
      <c r="DPA12" s="164"/>
      <c r="DPB12" s="164"/>
      <c r="DPC12" s="164"/>
      <c r="DPD12" s="164"/>
      <c r="DPE12" s="164"/>
      <c r="DPF12" s="164"/>
      <c r="DPG12" s="164"/>
      <c r="DPH12" s="164"/>
      <c r="DPI12" s="164"/>
      <c r="DPJ12" s="164"/>
      <c r="DPK12" s="164"/>
      <c r="DPL12" s="164"/>
      <c r="DPM12" s="164"/>
      <c r="DPN12" s="164"/>
      <c r="DPO12" s="164"/>
      <c r="DPP12" s="164"/>
      <c r="DPQ12" s="164"/>
      <c r="DPR12" s="164"/>
      <c r="DPS12" s="164"/>
      <c r="DPT12" s="164"/>
      <c r="DPU12" s="164"/>
      <c r="DPV12" s="164"/>
      <c r="DPW12" s="164"/>
      <c r="DPX12" s="164"/>
      <c r="DPY12" s="164"/>
      <c r="DPZ12" s="164"/>
      <c r="DQA12" s="164"/>
      <c r="DQB12" s="164"/>
      <c r="DQC12" s="164"/>
      <c r="DQD12" s="164"/>
      <c r="DQE12" s="164"/>
      <c r="DQF12" s="164"/>
      <c r="DQG12" s="164"/>
      <c r="DQH12" s="164"/>
      <c r="DQI12" s="164"/>
      <c r="DQJ12" s="164"/>
      <c r="DQK12" s="164"/>
      <c r="DQL12" s="164"/>
      <c r="DQM12" s="164"/>
      <c r="DQN12" s="164"/>
      <c r="DQO12" s="164"/>
      <c r="DQP12" s="164"/>
      <c r="DQQ12" s="164"/>
      <c r="DQR12" s="164"/>
      <c r="DQS12" s="164"/>
      <c r="DQT12" s="164"/>
      <c r="DQU12" s="164"/>
      <c r="DQV12" s="164"/>
      <c r="DQW12" s="164"/>
      <c r="DQX12" s="164"/>
      <c r="DQY12" s="164"/>
      <c r="DQZ12" s="164"/>
      <c r="DRA12" s="164"/>
      <c r="DRB12" s="164"/>
      <c r="DRC12" s="164"/>
      <c r="DRD12" s="164"/>
      <c r="DRE12" s="164"/>
      <c r="DRF12" s="164"/>
      <c r="DRG12" s="164"/>
      <c r="DRH12" s="164"/>
      <c r="DRI12" s="164"/>
      <c r="DRJ12" s="164"/>
      <c r="DRK12" s="164"/>
      <c r="DRL12" s="164"/>
      <c r="DRM12" s="164"/>
      <c r="DRN12" s="164"/>
      <c r="DRO12" s="164"/>
      <c r="DRP12" s="164"/>
      <c r="DRQ12" s="164"/>
      <c r="DRR12" s="164"/>
      <c r="DRS12" s="164"/>
      <c r="DRT12" s="164"/>
      <c r="DRU12" s="164"/>
      <c r="DRV12" s="164"/>
      <c r="DRW12" s="164"/>
      <c r="DRX12" s="164"/>
      <c r="DRY12" s="164"/>
      <c r="DRZ12" s="164"/>
      <c r="DSA12" s="164"/>
      <c r="DSB12" s="164"/>
      <c r="DSC12" s="164"/>
      <c r="DSD12" s="164"/>
      <c r="DSE12" s="164"/>
      <c r="DSF12" s="164"/>
      <c r="DSG12" s="164"/>
      <c r="DSH12" s="164"/>
      <c r="DSI12" s="164"/>
      <c r="DSJ12" s="164"/>
      <c r="DSK12" s="164"/>
      <c r="DSL12" s="164"/>
      <c r="DSM12" s="164"/>
      <c r="DSN12" s="164"/>
      <c r="DSO12" s="164"/>
      <c r="DSP12" s="164"/>
      <c r="DSQ12" s="164"/>
      <c r="DSR12" s="164"/>
      <c r="DSS12" s="164"/>
      <c r="DST12" s="164"/>
      <c r="DSU12" s="164"/>
      <c r="DSV12" s="164"/>
      <c r="DSW12" s="164"/>
      <c r="DSX12" s="164"/>
      <c r="DSY12" s="164"/>
      <c r="DSZ12" s="164"/>
      <c r="DTA12" s="164"/>
      <c r="DTB12" s="164"/>
      <c r="DTC12" s="164"/>
      <c r="DTD12" s="164"/>
      <c r="DTE12" s="164"/>
      <c r="DTF12" s="164"/>
      <c r="DTG12" s="164"/>
      <c r="DTH12" s="164"/>
      <c r="DTI12" s="164"/>
      <c r="DTJ12" s="164"/>
      <c r="DTK12" s="164"/>
      <c r="DTL12" s="164"/>
      <c r="DTM12" s="164"/>
      <c r="DTN12" s="164"/>
      <c r="DTO12" s="164"/>
      <c r="DTP12" s="164"/>
      <c r="DTQ12" s="164"/>
      <c r="DTR12" s="164"/>
      <c r="DTS12" s="164"/>
      <c r="DTT12" s="164"/>
      <c r="DTU12" s="164"/>
      <c r="DTV12" s="164"/>
      <c r="DTW12" s="164"/>
      <c r="DTX12" s="164"/>
      <c r="DTY12" s="164"/>
      <c r="DTZ12" s="164"/>
      <c r="DUA12" s="164"/>
      <c r="DUB12" s="164"/>
      <c r="DUC12" s="164"/>
      <c r="DUD12" s="164"/>
      <c r="DUE12" s="164"/>
      <c r="DUF12" s="164"/>
      <c r="DUG12" s="164"/>
      <c r="DUH12" s="164"/>
      <c r="DUI12" s="164"/>
      <c r="DUJ12" s="164"/>
      <c r="DUK12" s="164"/>
      <c r="DUL12" s="164"/>
      <c r="DUM12" s="164"/>
      <c r="DUN12" s="164"/>
      <c r="DUO12" s="164"/>
      <c r="DUP12" s="164"/>
      <c r="DUQ12" s="164"/>
      <c r="DUR12" s="164"/>
      <c r="DUS12" s="164"/>
      <c r="DUT12" s="164"/>
      <c r="DUU12" s="164"/>
      <c r="DUV12" s="164"/>
      <c r="DUW12" s="164"/>
      <c r="DUX12" s="164"/>
      <c r="DUY12" s="164"/>
      <c r="DUZ12" s="164"/>
      <c r="DVA12" s="164"/>
      <c r="DVB12" s="164"/>
      <c r="DVC12" s="164"/>
      <c r="DVD12" s="164"/>
      <c r="DVE12" s="164"/>
      <c r="DVF12" s="164"/>
      <c r="DVG12" s="164"/>
      <c r="DVH12" s="164"/>
      <c r="DVI12" s="164"/>
      <c r="DVJ12" s="164"/>
      <c r="DVK12" s="164"/>
      <c r="DVL12" s="164"/>
      <c r="DVM12" s="164"/>
      <c r="DVN12" s="164"/>
      <c r="DVO12" s="164"/>
      <c r="DVP12" s="164"/>
      <c r="DVQ12" s="164"/>
      <c r="DVR12" s="164"/>
      <c r="DVS12" s="164"/>
      <c r="DVT12" s="164"/>
      <c r="DVU12" s="164"/>
      <c r="DVV12" s="164"/>
      <c r="DVW12" s="164"/>
      <c r="DVX12" s="164"/>
      <c r="DVY12" s="164"/>
      <c r="DVZ12" s="164"/>
      <c r="DWA12" s="164"/>
      <c r="DWB12" s="164"/>
      <c r="DWC12" s="164"/>
      <c r="DWD12" s="164"/>
      <c r="DWE12" s="164"/>
      <c r="DWF12" s="164"/>
      <c r="DWG12" s="164"/>
      <c r="DWH12" s="164"/>
      <c r="DWI12" s="164"/>
      <c r="DWJ12" s="164"/>
      <c r="DWK12" s="164"/>
      <c r="DWL12" s="164"/>
      <c r="DWM12" s="164"/>
      <c r="DWN12" s="164"/>
      <c r="DWO12" s="164"/>
      <c r="DWP12" s="164"/>
      <c r="DWQ12" s="164"/>
      <c r="DWR12" s="164"/>
      <c r="DWS12" s="164"/>
      <c r="DWT12" s="164"/>
      <c r="DWU12" s="164"/>
      <c r="DWV12" s="164"/>
      <c r="DWW12" s="164"/>
      <c r="DWX12" s="164"/>
      <c r="DWY12" s="164"/>
      <c r="DWZ12" s="164"/>
      <c r="DXA12" s="164"/>
      <c r="DXB12" s="164"/>
      <c r="DXC12" s="164"/>
      <c r="DXD12" s="164"/>
      <c r="DXE12" s="164"/>
      <c r="DXF12" s="164"/>
      <c r="DXG12" s="164"/>
      <c r="DXH12" s="164"/>
      <c r="DXI12" s="164"/>
      <c r="DXJ12" s="164"/>
      <c r="DXK12" s="164"/>
      <c r="DXL12" s="164"/>
      <c r="DXM12" s="164"/>
      <c r="DXN12" s="164"/>
      <c r="DXO12" s="164"/>
      <c r="DXP12" s="164"/>
      <c r="DXQ12" s="164"/>
      <c r="DXR12" s="164"/>
      <c r="DXS12" s="164"/>
      <c r="DXT12" s="164"/>
      <c r="DXU12" s="164"/>
      <c r="DXV12" s="164"/>
      <c r="DXW12" s="164"/>
      <c r="DXX12" s="164"/>
      <c r="DXY12" s="164"/>
      <c r="DXZ12" s="164"/>
      <c r="DYA12" s="164"/>
      <c r="DYB12" s="164"/>
      <c r="DYC12" s="164"/>
      <c r="DYD12" s="164"/>
      <c r="DYE12" s="164"/>
      <c r="DYF12" s="164"/>
      <c r="DYG12" s="164"/>
      <c r="DYH12" s="164"/>
      <c r="DYI12" s="164"/>
      <c r="DYJ12" s="164"/>
      <c r="DYK12" s="164"/>
      <c r="DYL12" s="164"/>
      <c r="DYM12" s="164"/>
      <c r="DYN12" s="164"/>
      <c r="DYO12" s="164"/>
      <c r="DYP12" s="164"/>
      <c r="DYQ12" s="164"/>
      <c r="DYR12" s="164"/>
      <c r="DYS12" s="164"/>
      <c r="DYT12" s="164"/>
      <c r="DYU12" s="164"/>
      <c r="DYV12" s="164"/>
      <c r="DYW12" s="164"/>
      <c r="DYX12" s="164"/>
      <c r="DYY12" s="164"/>
      <c r="DYZ12" s="164"/>
      <c r="DZA12" s="164"/>
      <c r="DZB12" s="164"/>
      <c r="DZC12" s="164"/>
      <c r="DZD12" s="164"/>
      <c r="DZE12" s="164"/>
      <c r="DZF12" s="164"/>
      <c r="DZG12" s="164"/>
      <c r="DZH12" s="164"/>
      <c r="DZI12" s="164"/>
      <c r="DZJ12" s="164"/>
      <c r="DZK12" s="164"/>
      <c r="DZL12" s="164"/>
      <c r="DZM12" s="164"/>
      <c r="DZN12" s="164"/>
      <c r="DZO12" s="164"/>
      <c r="DZP12" s="164"/>
      <c r="DZQ12" s="164"/>
      <c r="DZR12" s="164"/>
      <c r="DZS12" s="164"/>
      <c r="DZT12" s="164"/>
      <c r="DZU12" s="164"/>
      <c r="DZV12" s="164"/>
      <c r="DZW12" s="164"/>
      <c r="DZX12" s="164"/>
      <c r="DZY12" s="164"/>
      <c r="DZZ12" s="164"/>
      <c r="EAA12" s="164"/>
      <c r="EAB12" s="164"/>
      <c r="EAC12" s="164"/>
      <c r="EAD12" s="164"/>
      <c r="EAE12" s="164"/>
      <c r="EAF12" s="164"/>
      <c r="EAG12" s="164"/>
      <c r="EAH12" s="164"/>
      <c r="EAI12" s="164"/>
      <c r="EAJ12" s="164"/>
      <c r="EAK12" s="164"/>
      <c r="EAL12" s="164"/>
      <c r="EAM12" s="164"/>
      <c r="EAN12" s="164"/>
      <c r="EAO12" s="164"/>
      <c r="EAP12" s="164"/>
      <c r="EAQ12" s="164"/>
      <c r="EAR12" s="164"/>
      <c r="EAS12" s="164"/>
      <c r="EAT12" s="164"/>
      <c r="EAU12" s="164"/>
      <c r="EAV12" s="164"/>
      <c r="EAW12" s="164"/>
      <c r="EAX12" s="164"/>
      <c r="EAY12" s="164"/>
      <c r="EAZ12" s="164"/>
      <c r="EBA12" s="164"/>
      <c r="EBB12" s="164"/>
      <c r="EBC12" s="164"/>
      <c r="EBD12" s="164"/>
      <c r="EBE12" s="164"/>
      <c r="EBF12" s="164"/>
      <c r="EBG12" s="164"/>
      <c r="EBH12" s="164"/>
      <c r="EBI12" s="164"/>
      <c r="EBJ12" s="164"/>
      <c r="EBK12" s="164"/>
      <c r="EBL12" s="164"/>
      <c r="EBM12" s="164"/>
      <c r="EBN12" s="164"/>
      <c r="EBO12" s="164"/>
      <c r="EBP12" s="164"/>
      <c r="EBQ12" s="164"/>
      <c r="EBR12" s="164"/>
      <c r="EBS12" s="164"/>
      <c r="EBT12" s="164"/>
      <c r="EBU12" s="164"/>
      <c r="EBV12" s="164"/>
      <c r="EBW12" s="164"/>
      <c r="EBX12" s="164"/>
      <c r="EBY12" s="164"/>
      <c r="EBZ12" s="164"/>
      <c r="ECA12" s="164"/>
      <c r="ECB12" s="164"/>
      <c r="ECC12" s="164"/>
      <c r="ECD12" s="164"/>
      <c r="ECE12" s="164"/>
      <c r="ECF12" s="164"/>
      <c r="ECG12" s="164"/>
      <c r="ECH12" s="164"/>
      <c r="ECI12" s="164"/>
      <c r="ECJ12" s="164"/>
      <c r="ECK12" s="164"/>
      <c r="ECL12" s="164"/>
      <c r="ECM12" s="164"/>
      <c r="ECN12" s="164"/>
      <c r="ECO12" s="164"/>
      <c r="ECP12" s="164"/>
      <c r="ECQ12" s="164"/>
      <c r="ECR12" s="164"/>
      <c r="ECS12" s="164"/>
      <c r="ECT12" s="164"/>
      <c r="ECU12" s="164"/>
      <c r="ECV12" s="164"/>
      <c r="ECW12" s="164"/>
      <c r="ECX12" s="164"/>
      <c r="ECY12" s="164"/>
      <c r="ECZ12" s="164"/>
      <c r="EDA12" s="164"/>
      <c r="EDB12" s="164"/>
      <c r="EDC12" s="164"/>
      <c r="EDD12" s="164"/>
      <c r="EDE12" s="164"/>
      <c r="EDF12" s="164"/>
      <c r="EDG12" s="164"/>
      <c r="EDH12" s="164"/>
      <c r="EDI12" s="164"/>
      <c r="EDJ12" s="164"/>
      <c r="EDK12" s="164"/>
      <c r="EDL12" s="164"/>
      <c r="EDM12" s="164"/>
      <c r="EDN12" s="164"/>
      <c r="EDO12" s="164"/>
      <c r="EDP12" s="164"/>
      <c r="EDQ12" s="164"/>
      <c r="EDR12" s="164"/>
      <c r="EDS12" s="164"/>
      <c r="EDT12" s="164"/>
      <c r="EDU12" s="164"/>
      <c r="EDV12" s="164"/>
      <c r="EDW12" s="164"/>
      <c r="EDX12" s="164"/>
      <c r="EDY12" s="164"/>
      <c r="EDZ12" s="164"/>
      <c r="EEA12" s="164"/>
      <c r="EEB12" s="164"/>
      <c r="EEC12" s="164"/>
      <c r="EED12" s="164"/>
      <c r="EEE12" s="164"/>
      <c r="EEF12" s="164"/>
      <c r="EEG12" s="164"/>
      <c r="EEH12" s="164"/>
      <c r="EEI12" s="164"/>
      <c r="EEJ12" s="164"/>
      <c r="EEK12" s="164"/>
      <c r="EEL12" s="164"/>
      <c r="EEM12" s="164"/>
      <c r="EEN12" s="164"/>
      <c r="EEO12" s="164"/>
      <c r="EEP12" s="164"/>
      <c r="EEQ12" s="164"/>
      <c r="EER12" s="164"/>
      <c r="EES12" s="164"/>
      <c r="EET12" s="164"/>
      <c r="EEU12" s="164"/>
      <c r="EEV12" s="164"/>
      <c r="EEW12" s="164"/>
      <c r="EEX12" s="164"/>
      <c r="EEY12" s="164"/>
      <c r="EEZ12" s="164"/>
      <c r="EFA12" s="164"/>
      <c r="EFB12" s="164"/>
      <c r="EFC12" s="164"/>
      <c r="EFD12" s="164"/>
      <c r="EFE12" s="164"/>
      <c r="EFF12" s="164"/>
      <c r="EFG12" s="164"/>
      <c r="EFH12" s="164"/>
      <c r="EFI12" s="164"/>
      <c r="EFJ12" s="164"/>
      <c r="EFK12" s="164"/>
      <c r="EFL12" s="164"/>
      <c r="EFM12" s="164"/>
      <c r="EFN12" s="164"/>
      <c r="EFO12" s="164"/>
      <c r="EFP12" s="164"/>
      <c r="EFQ12" s="164"/>
      <c r="EFR12" s="164"/>
      <c r="EFS12" s="164"/>
      <c r="EFT12" s="164"/>
      <c r="EFU12" s="164"/>
      <c r="EFV12" s="164"/>
      <c r="EFW12" s="164"/>
      <c r="EFX12" s="164"/>
      <c r="EFY12" s="164"/>
      <c r="EFZ12" s="164"/>
      <c r="EGA12" s="164"/>
      <c r="EGB12" s="164"/>
      <c r="EGC12" s="164"/>
      <c r="EGD12" s="164"/>
      <c r="EGE12" s="164"/>
      <c r="EGF12" s="164"/>
      <c r="EGG12" s="164"/>
      <c r="EGH12" s="164"/>
      <c r="EGI12" s="164"/>
      <c r="EGJ12" s="164"/>
      <c r="EGK12" s="164"/>
      <c r="EGL12" s="164"/>
      <c r="EGM12" s="164"/>
      <c r="EGN12" s="164"/>
      <c r="EGO12" s="164"/>
      <c r="EGP12" s="164"/>
      <c r="EGQ12" s="164"/>
      <c r="EGR12" s="164"/>
      <c r="EGS12" s="164"/>
      <c r="EGT12" s="164"/>
      <c r="EGU12" s="164"/>
      <c r="EGV12" s="164"/>
      <c r="EGW12" s="164"/>
      <c r="EGX12" s="164"/>
      <c r="EGY12" s="164"/>
      <c r="EGZ12" s="164"/>
      <c r="EHA12" s="164"/>
      <c r="EHB12" s="164"/>
      <c r="EHC12" s="164"/>
      <c r="EHD12" s="164"/>
      <c r="EHE12" s="164"/>
      <c r="EHF12" s="164"/>
      <c r="EHG12" s="164"/>
      <c r="EHH12" s="164"/>
      <c r="EHI12" s="164"/>
      <c r="EHJ12" s="164"/>
      <c r="EHK12" s="164"/>
      <c r="EHL12" s="164"/>
      <c r="EHM12" s="164"/>
      <c r="EHN12" s="164"/>
      <c r="EHO12" s="164"/>
      <c r="EHP12" s="164"/>
      <c r="EHQ12" s="164"/>
      <c r="EHR12" s="164"/>
      <c r="EHS12" s="164"/>
      <c r="EHT12" s="164"/>
      <c r="EHU12" s="164"/>
      <c r="EHV12" s="164"/>
      <c r="EHW12" s="164"/>
      <c r="EHX12" s="164"/>
      <c r="EHY12" s="164"/>
      <c r="EHZ12" s="164"/>
      <c r="EIA12" s="164"/>
      <c r="EIB12" s="164"/>
      <c r="EIC12" s="164"/>
      <c r="EID12" s="164"/>
      <c r="EIE12" s="164"/>
      <c r="EIF12" s="164"/>
      <c r="EIG12" s="164"/>
      <c r="EIH12" s="164"/>
      <c r="EII12" s="164"/>
      <c r="EIJ12" s="164"/>
      <c r="EIK12" s="164"/>
      <c r="EIL12" s="164"/>
      <c r="EIM12" s="164"/>
      <c r="EIN12" s="164"/>
      <c r="EIO12" s="164"/>
      <c r="EIP12" s="164"/>
      <c r="EIQ12" s="164"/>
      <c r="EIR12" s="164"/>
      <c r="EIS12" s="164"/>
      <c r="EIT12" s="164"/>
      <c r="EIU12" s="164"/>
      <c r="EIV12" s="164"/>
      <c r="EIW12" s="164"/>
      <c r="EIX12" s="164"/>
      <c r="EIY12" s="164"/>
      <c r="EIZ12" s="164"/>
      <c r="EJA12" s="164"/>
      <c r="EJB12" s="164"/>
      <c r="EJC12" s="164"/>
      <c r="EJD12" s="164"/>
      <c r="EJE12" s="164"/>
      <c r="EJF12" s="164"/>
      <c r="EJG12" s="164"/>
      <c r="EJH12" s="164"/>
      <c r="EJI12" s="164"/>
      <c r="EJJ12" s="164"/>
      <c r="EJK12" s="164"/>
      <c r="EJL12" s="164"/>
      <c r="EJM12" s="164"/>
      <c r="EJN12" s="164"/>
      <c r="EJO12" s="164"/>
      <c r="EJP12" s="164"/>
      <c r="EJQ12" s="164"/>
      <c r="EJR12" s="164"/>
      <c r="EJS12" s="164"/>
      <c r="EJT12" s="164"/>
      <c r="EJU12" s="164"/>
      <c r="EJV12" s="164"/>
      <c r="EJW12" s="164"/>
      <c r="EJX12" s="164"/>
      <c r="EJY12" s="164"/>
      <c r="EJZ12" s="164"/>
      <c r="EKA12" s="164"/>
      <c r="EKB12" s="164"/>
      <c r="EKC12" s="164"/>
      <c r="EKD12" s="164"/>
      <c r="EKE12" s="164"/>
      <c r="EKF12" s="164"/>
      <c r="EKG12" s="164"/>
      <c r="EKH12" s="164"/>
      <c r="EKI12" s="164"/>
      <c r="EKJ12" s="164"/>
      <c r="EKK12" s="164"/>
      <c r="EKL12" s="164"/>
      <c r="EKM12" s="164"/>
      <c r="EKN12" s="164"/>
      <c r="EKO12" s="164"/>
      <c r="EKP12" s="164"/>
      <c r="EKQ12" s="164"/>
      <c r="EKR12" s="164"/>
      <c r="EKS12" s="164"/>
      <c r="EKT12" s="164"/>
      <c r="EKU12" s="164"/>
      <c r="EKV12" s="164"/>
      <c r="EKW12" s="164"/>
      <c r="EKX12" s="164"/>
      <c r="EKY12" s="164"/>
      <c r="EKZ12" s="164"/>
      <c r="ELA12" s="164"/>
      <c r="ELB12" s="164"/>
      <c r="ELC12" s="164"/>
      <c r="ELD12" s="164"/>
      <c r="ELE12" s="164"/>
      <c r="ELF12" s="164"/>
      <c r="ELG12" s="164"/>
      <c r="ELH12" s="164"/>
      <c r="ELI12" s="164"/>
      <c r="ELJ12" s="164"/>
      <c r="ELK12" s="164"/>
      <c r="ELL12" s="164"/>
      <c r="ELM12" s="164"/>
      <c r="ELN12" s="164"/>
      <c r="ELO12" s="164"/>
      <c r="ELP12" s="164"/>
      <c r="ELQ12" s="164"/>
      <c r="ELR12" s="164"/>
      <c r="ELS12" s="164"/>
      <c r="ELT12" s="164"/>
      <c r="ELU12" s="164"/>
      <c r="ELV12" s="164"/>
      <c r="ELW12" s="164"/>
      <c r="ELX12" s="164"/>
      <c r="ELY12" s="164"/>
      <c r="ELZ12" s="164"/>
      <c r="EMA12" s="164"/>
      <c r="EMB12" s="164"/>
      <c r="EMC12" s="164"/>
      <c r="EMD12" s="164"/>
      <c r="EME12" s="164"/>
      <c r="EMF12" s="164"/>
      <c r="EMG12" s="164"/>
      <c r="EMH12" s="164"/>
      <c r="EMI12" s="164"/>
      <c r="EMJ12" s="164"/>
      <c r="EMK12" s="164"/>
      <c r="EML12" s="164"/>
      <c r="EMM12" s="164"/>
      <c r="EMN12" s="164"/>
      <c r="EMO12" s="164"/>
      <c r="EMP12" s="164"/>
      <c r="EMQ12" s="164"/>
      <c r="EMR12" s="164"/>
      <c r="EMS12" s="164"/>
      <c r="EMT12" s="164"/>
      <c r="EMU12" s="164"/>
      <c r="EMV12" s="164"/>
      <c r="EMW12" s="164"/>
      <c r="EMX12" s="164"/>
      <c r="EMY12" s="164"/>
      <c r="EMZ12" s="164"/>
      <c r="ENA12" s="164"/>
      <c r="ENB12" s="164"/>
      <c r="ENC12" s="164"/>
      <c r="END12" s="164"/>
      <c r="ENE12" s="164"/>
      <c r="ENF12" s="164"/>
      <c r="ENG12" s="164"/>
      <c r="ENH12" s="164"/>
      <c r="ENI12" s="164"/>
      <c r="ENJ12" s="164"/>
      <c r="ENK12" s="164"/>
      <c r="ENL12" s="164"/>
      <c r="ENM12" s="164"/>
      <c r="ENN12" s="164"/>
      <c r="ENO12" s="164"/>
      <c r="ENP12" s="164"/>
      <c r="ENQ12" s="164"/>
      <c r="ENR12" s="164"/>
      <c r="ENS12" s="164"/>
      <c r="ENT12" s="164"/>
      <c r="ENU12" s="164"/>
      <c r="ENV12" s="164"/>
      <c r="ENW12" s="164"/>
      <c r="ENX12" s="164"/>
      <c r="ENY12" s="164"/>
      <c r="ENZ12" s="164"/>
      <c r="EOA12" s="164"/>
      <c r="EOB12" s="164"/>
      <c r="EOC12" s="164"/>
      <c r="EOD12" s="164"/>
      <c r="EOE12" s="164"/>
      <c r="EOF12" s="164"/>
      <c r="EOG12" s="164"/>
      <c r="EOH12" s="164"/>
      <c r="EOI12" s="164"/>
      <c r="EOJ12" s="164"/>
      <c r="EOK12" s="164"/>
      <c r="EOL12" s="164"/>
      <c r="EOM12" s="164"/>
      <c r="EON12" s="164"/>
      <c r="EOO12" s="164"/>
      <c r="EOP12" s="164"/>
      <c r="EOQ12" s="164"/>
      <c r="EOR12" s="164"/>
      <c r="EOS12" s="164"/>
      <c r="EOT12" s="164"/>
      <c r="EOU12" s="164"/>
      <c r="EOV12" s="164"/>
      <c r="EOW12" s="164"/>
      <c r="EOX12" s="164"/>
      <c r="EOY12" s="164"/>
      <c r="EOZ12" s="164"/>
      <c r="EPA12" s="164"/>
      <c r="EPB12" s="164"/>
      <c r="EPC12" s="164"/>
      <c r="EPD12" s="164"/>
      <c r="EPE12" s="164"/>
      <c r="EPF12" s="164"/>
      <c r="EPG12" s="164"/>
      <c r="EPH12" s="164"/>
      <c r="EPI12" s="164"/>
      <c r="EPJ12" s="164"/>
      <c r="EPK12" s="164"/>
      <c r="EPL12" s="164"/>
      <c r="EPM12" s="164"/>
      <c r="EPN12" s="164"/>
      <c r="EPO12" s="164"/>
      <c r="EPP12" s="164"/>
      <c r="EPQ12" s="164"/>
      <c r="EPR12" s="164"/>
      <c r="EPS12" s="164"/>
      <c r="EPT12" s="164"/>
      <c r="EPU12" s="164"/>
      <c r="EPV12" s="164"/>
      <c r="EPW12" s="164"/>
      <c r="EPX12" s="164"/>
      <c r="EPY12" s="164"/>
      <c r="EPZ12" s="164"/>
      <c r="EQA12" s="164"/>
      <c r="EQB12" s="164"/>
      <c r="EQC12" s="164"/>
      <c r="EQD12" s="164"/>
      <c r="EQE12" s="164"/>
      <c r="EQF12" s="164"/>
      <c r="EQG12" s="164"/>
      <c r="EQH12" s="164"/>
      <c r="EQI12" s="164"/>
      <c r="EQJ12" s="164"/>
      <c r="EQK12" s="164"/>
      <c r="EQL12" s="164"/>
      <c r="EQM12" s="164"/>
      <c r="EQN12" s="164"/>
      <c r="EQO12" s="164"/>
      <c r="EQP12" s="164"/>
      <c r="EQQ12" s="164"/>
      <c r="EQR12" s="164"/>
      <c r="EQS12" s="164"/>
      <c r="EQT12" s="164"/>
      <c r="EQU12" s="164"/>
      <c r="EQV12" s="164"/>
      <c r="EQW12" s="164"/>
      <c r="EQX12" s="164"/>
      <c r="EQY12" s="164"/>
      <c r="EQZ12" s="164"/>
      <c r="ERA12" s="164"/>
      <c r="ERB12" s="164"/>
      <c r="ERC12" s="164"/>
      <c r="ERD12" s="164"/>
      <c r="ERE12" s="164"/>
      <c r="ERF12" s="164"/>
      <c r="ERG12" s="164"/>
      <c r="ERH12" s="164"/>
      <c r="ERI12" s="164"/>
      <c r="ERJ12" s="164"/>
      <c r="ERK12" s="164"/>
      <c r="ERL12" s="164"/>
      <c r="ERM12" s="164"/>
      <c r="ERN12" s="164"/>
      <c r="ERO12" s="164"/>
      <c r="ERP12" s="164"/>
      <c r="ERQ12" s="164"/>
      <c r="ERR12" s="164"/>
      <c r="ERS12" s="164"/>
      <c r="ERT12" s="164"/>
      <c r="ERU12" s="164"/>
      <c r="ERV12" s="164"/>
      <c r="ERW12" s="164"/>
      <c r="ERX12" s="164"/>
      <c r="ERY12" s="164"/>
      <c r="ERZ12" s="164"/>
      <c r="ESA12" s="164"/>
      <c r="ESB12" s="164"/>
      <c r="ESC12" s="164"/>
      <c r="ESD12" s="164"/>
      <c r="ESE12" s="164"/>
      <c r="ESF12" s="164"/>
      <c r="ESG12" s="164"/>
      <c r="ESH12" s="164"/>
      <c r="ESI12" s="164"/>
      <c r="ESJ12" s="164"/>
      <c r="ESK12" s="164"/>
      <c r="ESL12" s="164"/>
      <c r="ESM12" s="164"/>
      <c r="ESN12" s="164"/>
      <c r="ESO12" s="164"/>
      <c r="ESP12" s="164"/>
      <c r="ESQ12" s="164"/>
      <c r="ESR12" s="164"/>
      <c r="ESS12" s="164"/>
      <c r="EST12" s="164"/>
      <c r="ESU12" s="164"/>
      <c r="ESV12" s="164"/>
      <c r="ESW12" s="164"/>
      <c r="ESX12" s="164"/>
      <c r="ESY12" s="164"/>
      <c r="ESZ12" s="164"/>
      <c r="ETA12" s="164"/>
      <c r="ETB12" s="164"/>
      <c r="ETC12" s="164"/>
      <c r="ETD12" s="164"/>
      <c r="ETE12" s="164"/>
      <c r="ETF12" s="164"/>
      <c r="ETG12" s="164"/>
      <c r="ETH12" s="164"/>
      <c r="ETI12" s="164"/>
      <c r="ETJ12" s="164"/>
      <c r="ETK12" s="164"/>
      <c r="ETL12" s="164"/>
      <c r="ETM12" s="164"/>
      <c r="ETN12" s="164"/>
      <c r="ETO12" s="164"/>
      <c r="ETP12" s="164"/>
      <c r="ETQ12" s="164"/>
      <c r="ETR12" s="164"/>
      <c r="ETS12" s="164"/>
      <c r="ETT12" s="164"/>
      <c r="ETU12" s="164"/>
      <c r="ETV12" s="164"/>
      <c r="ETW12" s="164"/>
      <c r="ETX12" s="164"/>
      <c r="ETY12" s="164"/>
      <c r="ETZ12" s="164"/>
      <c r="EUA12" s="164"/>
      <c r="EUB12" s="164"/>
      <c r="EUC12" s="164"/>
      <c r="EUD12" s="164"/>
      <c r="EUE12" s="164"/>
      <c r="EUF12" s="164"/>
      <c r="EUG12" s="164"/>
      <c r="EUH12" s="164"/>
      <c r="EUI12" s="164"/>
      <c r="EUJ12" s="164"/>
      <c r="EUK12" s="164"/>
      <c r="EUL12" s="164"/>
      <c r="EUM12" s="164"/>
      <c r="EUN12" s="164"/>
      <c r="EUO12" s="164"/>
      <c r="EUP12" s="164"/>
      <c r="EUQ12" s="164"/>
      <c r="EUR12" s="164"/>
      <c r="EUS12" s="164"/>
      <c r="EUT12" s="164"/>
      <c r="EUU12" s="164"/>
      <c r="EUV12" s="164"/>
      <c r="EUW12" s="164"/>
      <c r="EUX12" s="164"/>
      <c r="EUY12" s="164"/>
      <c r="EUZ12" s="164"/>
      <c r="EVA12" s="164"/>
      <c r="EVB12" s="164"/>
      <c r="EVC12" s="164"/>
      <c r="EVD12" s="164"/>
      <c r="EVE12" s="164"/>
      <c r="EVF12" s="164"/>
      <c r="EVG12" s="164"/>
      <c r="EVH12" s="164"/>
      <c r="EVI12" s="164"/>
      <c r="EVJ12" s="164"/>
      <c r="EVK12" s="164"/>
      <c r="EVL12" s="164"/>
      <c r="EVM12" s="164"/>
      <c r="EVN12" s="164"/>
      <c r="EVO12" s="164"/>
      <c r="EVP12" s="164"/>
      <c r="EVQ12" s="164"/>
      <c r="EVR12" s="164"/>
      <c r="EVS12" s="164"/>
      <c r="EVT12" s="164"/>
      <c r="EVU12" s="164"/>
      <c r="EVV12" s="164"/>
      <c r="EVW12" s="164"/>
      <c r="EVX12" s="164"/>
      <c r="EVY12" s="164"/>
      <c r="EVZ12" s="164"/>
      <c r="EWA12" s="164"/>
      <c r="EWB12" s="164"/>
      <c r="EWC12" s="164"/>
      <c r="EWD12" s="164"/>
      <c r="EWE12" s="164"/>
      <c r="EWF12" s="164"/>
      <c r="EWG12" s="164"/>
      <c r="EWH12" s="164"/>
      <c r="EWI12" s="164"/>
      <c r="EWJ12" s="164"/>
      <c r="EWK12" s="164"/>
      <c r="EWL12" s="164"/>
      <c r="EWM12" s="164"/>
      <c r="EWN12" s="164"/>
      <c r="EWO12" s="164"/>
      <c r="EWP12" s="164"/>
      <c r="EWQ12" s="164"/>
      <c r="EWR12" s="164"/>
      <c r="EWS12" s="164"/>
      <c r="EWT12" s="164"/>
      <c r="EWU12" s="164"/>
      <c r="EWV12" s="164"/>
      <c r="EWW12" s="164"/>
      <c r="EWX12" s="164"/>
      <c r="EWY12" s="164"/>
      <c r="EWZ12" s="164"/>
      <c r="EXA12" s="164"/>
      <c r="EXB12" s="164"/>
      <c r="EXC12" s="164"/>
      <c r="EXD12" s="164"/>
      <c r="EXE12" s="164"/>
      <c r="EXF12" s="164"/>
      <c r="EXG12" s="164"/>
      <c r="EXH12" s="164"/>
      <c r="EXI12" s="164"/>
      <c r="EXJ12" s="164"/>
      <c r="EXK12" s="164"/>
      <c r="EXL12" s="164"/>
      <c r="EXM12" s="164"/>
      <c r="EXN12" s="164"/>
      <c r="EXO12" s="164"/>
      <c r="EXP12" s="164"/>
      <c r="EXQ12" s="164"/>
      <c r="EXR12" s="164"/>
      <c r="EXS12" s="164"/>
      <c r="EXT12" s="164"/>
      <c r="EXU12" s="164"/>
      <c r="EXV12" s="164"/>
      <c r="EXW12" s="164"/>
      <c r="EXX12" s="164"/>
      <c r="EXY12" s="164"/>
      <c r="EXZ12" s="164"/>
      <c r="EYA12" s="164"/>
      <c r="EYB12" s="164"/>
      <c r="EYC12" s="164"/>
      <c r="EYD12" s="164"/>
      <c r="EYE12" s="164"/>
      <c r="EYF12" s="164"/>
      <c r="EYG12" s="164"/>
      <c r="EYH12" s="164"/>
      <c r="EYI12" s="164"/>
      <c r="EYJ12" s="164"/>
      <c r="EYK12" s="164"/>
      <c r="EYL12" s="164"/>
      <c r="EYM12" s="164"/>
      <c r="EYN12" s="164"/>
      <c r="EYO12" s="164"/>
      <c r="EYP12" s="164"/>
      <c r="EYQ12" s="164"/>
      <c r="EYR12" s="164"/>
      <c r="EYS12" s="164"/>
      <c r="EYT12" s="164"/>
      <c r="EYU12" s="164"/>
      <c r="EYV12" s="164"/>
      <c r="EYW12" s="164"/>
      <c r="EYX12" s="164"/>
      <c r="EYY12" s="164"/>
      <c r="EYZ12" s="164"/>
      <c r="EZA12" s="164"/>
      <c r="EZB12" s="164"/>
      <c r="EZC12" s="164"/>
      <c r="EZD12" s="164"/>
      <c r="EZE12" s="164"/>
      <c r="EZF12" s="164"/>
      <c r="EZG12" s="164"/>
      <c r="EZH12" s="164"/>
      <c r="EZI12" s="164"/>
      <c r="EZJ12" s="164"/>
      <c r="EZK12" s="164"/>
      <c r="EZL12" s="164"/>
      <c r="EZM12" s="164"/>
      <c r="EZN12" s="164"/>
      <c r="EZO12" s="164"/>
      <c r="EZP12" s="164"/>
      <c r="EZQ12" s="164"/>
      <c r="EZR12" s="164"/>
      <c r="EZS12" s="164"/>
      <c r="EZT12" s="164"/>
      <c r="EZU12" s="164"/>
      <c r="EZV12" s="164"/>
      <c r="EZW12" s="164"/>
      <c r="EZX12" s="164"/>
      <c r="EZY12" s="164"/>
      <c r="EZZ12" s="164"/>
      <c r="FAA12" s="164"/>
      <c r="FAB12" s="164"/>
      <c r="FAC12" s="164"/>
      <c r="FAD12" s="164"/>
      <c r="FAE12" s="164"/>
      <c r="FAF12" s="164"/>
      <c r="FAG12" s="164"/>
      <c r="FAH12" s="164"/>
      <c r="FAI12" s="164"/>
      <c r="FAJ12" s="164"/>
      <c r="FAK12" s="164"/>
      <c r="FAL12" s="164"/>
      <c r="FAM12" s="164"/>
      <c r="FAN12" s="164"/>
      <c r="FAO12" s="164"/>
      <c r="FAP12" s="164"/>
      <c r="FAQ12" s="164"/>
      <c r="FAR12" s="164"/>
      <c r="FAS12" s="164"/>
      <c r="FAT12" s="164"/>
      <c r="FAU12" s="164"/>
      <c r="FAV12" s="164"/>
      <c r="FAW12" s="164"/>
      <c r="FAX12" s="164"/>
      <c r="FAY12" s="164"/>
      <c r="FAZ12" s="164"/>
      <c r="FBA12" s="164"/>
      <c r="FBB12" s="164"/>
      <c r="FBC12" s="164"/>
      <c r="FBD12" s="164"/>
      <c r="FBE12" s="164"/>
      <c r="FBF12" s="164"/>
      <c r="FBG12" s="164"/>
      <c r="FBH12" s="164"/>
      <c r="FBI12" s="164"/>
      <c r="FBJ12" s="164"/>
      <c r="FBK12" s="164"/>
      <c r="FBL12" s="164"/>
      <c r="FBM12" s="164"/>
      <c r="FBN12" s="164"/>
      <c r="FBO12" s="164"/>
      <c r="FBP12" s="164"/>
      <c r="FBQ12" s="164"/>
      <c r="FBR12" s="164"/>
      <c r="FBS12" s="164"/>
      <c r="FBT12" s="164"/>
      <c r="FBU12" s="164"/>
      <c r="FBV12" s="164"/>
      <c r="FBW12" s="164"/>
      <c r="FBX12" s="164"/>
      <c r="FBY12" s="164"/>
      <c r="FBZ12" s="164"/>
      <c r="FCA12" s="164"/>
      <c r="FCB12" s="164"/>
      <c r="FCC12" s="164"/>
      <c r="FCD12" s="164"/>
      <c r="FCE12" s="164"/>
      <c r="FCF12" s="164"/>
      <c r="FCG12" s="164"/>
      <c r="FCH12" s="164"/>
      <c r="FCI12" s="164"/>
      <c r="FCJ12" s="164"/>
      <c r="FCK12" s="164"/>
      <c r="FCL12" s="164"/>
      <c r="FCM12" s="164"/>
      <c r="FCN12" s="164"/>
      <c r="FCO12" s="164"/>
      <c r="FCP12" s="164"/>
      <c r="FCQ12" s="164"/>
      <c r="FCR12" s="164"/>
      <c r="FCS12" s="164"/>
      <c r="FCT12" s="164"/>
      <c r="FCU12" s="164"/>
      <c r="FCV12" s="164"/>
      <c r="FCW12" s="164"/>
      <c r="FCX12" s="164"/>
      <c r="FCY12" s="164"/>
      <c r="FCZ12" s="164"/>
      <c r="FDA12" s="164"/>
      <c r="FDB12" s="164"/>
      <c r="FDC12" s="164"/>
      <c r="FDD12" s="164"/>
      <c r="FDE12" s="164"/>
      <c r="FDF12" s="164"/>
      <c r="FDG12" s="164"/>
      <c r="FDH12" s="164"/>
      <c r="FDI12" s="164"/>
      <c r="FDJ12" s="164"/>
      <c r="FDK12" s="164"/>
      <c r="FDL12" s="164"/>
      <c r="FDM12" s="164"/>
      <c r="FDN12" s="164"/>
      <c r="FDO12" s="164"/>
      <c r="FDP12" s="164"/>
      <c r="FDQ12" s="164"/>
      <c r="FDR12" s="164"/>
      <c r="FDS12" s="164"/>
      <c r="FDT12" s="164"/>
      <c r="FDU12" s="164"/>
      <c r="FDV12" s="164"/>
      <c r="FDW12" s="164"/>
      <c r="FDX12" s="164"/>
      <c r="FDY12" s="164"/>
      <c r="FDZ12" s="164"/>
      <c r="FEA12" s="164"/>
      <c r="FEB12" s="164"/>
      <c r="FEC12" s="164"/>
      <c r="FED12" s="164"/>
      <c r="FEE12" s="164"/>
      <c r="FEF12" s="164"/>
      <c r="FEG12" s="164"/>
      <c r="FEH12" s="164"/>
      <c r="FEI12" s="164"/>
      <c r="FEJ12" s="164"/>
      <c r="FEK12" s="164"/>
      <c r="FEL12" s="164"/>
      <c r="FEM12" s="164"/>
      <c r="FEN12" s="164"/>
      <c r="FEO12" s="164"/>
      <c r="FEP12" s="164"/>
      <c r="FEQ12" s="164"/>
      <c r="FER12" s="164"/>
      <c r="FES12" s="164"/>
      <c r="FET12" s="164"/>
      <c r="FEU12" s="164"/>
      <c r="FEV12" s="164"/>
      <c r="FEW12" s="164"/>
      <c r="FEX12" s="164"/>
      <c r="FEY12" s="164"/>
      <c r="FEZ12" s="164"/>
      <c r="FFA12" s="164"/>
      <c r="FFB12" s="164"/>
      <c r="FFC12" s="164"/>
      <c r="FFD12" s="164"/>
      <c r="FFE12" s="164"/>
      <c r="FFF12" s="164"/>
      <c r="FFG12" s="164"/>
      <c r="FFH12" s="164"/>
      <c r="FFI12" s="164"/>
      <c r="FFJ12" s="164"/>
      <c r="FFK12" s="164"/>
      <c r="FFL12" s="164"/>
      <c r="FFM12" s="164"/>
      <c r="FFN12" s="164"/>
      <c r="FFO12" s="164"/>
      <c r="FFP12" s="164"/>
      <c r="FFQ12" s="164"/>
      <c r="FFR12" s="164"/>
      <c r="FFS12" s="164"/>
      <c r="FFT12" s="164"/>
      <c r="FFU12" s="164"/>
      <c r="FFV12" s="164"/>
      <c r="FFW12" s="164"/>
      <c r="FFX12" s="164"/>
      <c r="FFY12" s="164"/>
      <c r="FFZ12" s="164"/>
      <c r="FGA12" s="164"/>
      <c r="FGB12" s="164"/>
      <c r="FGC12" s="164"/>
      <c r="FGD12" s="164"/>
      <c r="FGE12" s="164"/>
      <c r="FGF12" s="164"/>
      <c r="FGG12" s="164"/>
      <c r="FGH12" s="164"/>
      <c r="FGI12" s="164"/>
      <c r="FGJ12" s="164"/>
      <c r="FGK12" s="164"/>
      <c r="FGL12" s="164"/>
      <c r="FGM12" s="164"/>
      <c r="FGN12" s="164"/>
      <c r="FGO12" s="164"/>
      <c r="FGP12" s="164"/>
      <c r="FGQ12" s="164"/>
      <c r="FGR12" s="164"/>
      <c r="FGS12" s="164"/>
      <c r="FGT12" s="164"/>
      <c r="FGU12" s="164"/>
      <c r="FGV12" s="164"/>
      <c r="FGW12" s="164"/>
      <c r="FGX12" s="164"/>
      <c r="FGY12" s="164"/>
      <c r="FGZ12" s="164"/>
      <c r="FHA12" s="164"/>
      <c r="FHB12" s="164"/>
      <c r="FHC12" s="164"/>
      <c r="FHD12" s="164"/>
      <c r="FHE12" s="164"/>
      <c r="FHF12" s="164"/>
      <c r="FHG12" s="164"/>
      <c r="FHH12" s="164"/>
      <c r="FHI12" s="164"/>
      <c r="FHJ12" s="164"/>
      <c r="FHK12" s="164"/>
      <c r="FHL12" s="164"/>
      <c r="FHM12" s="164"/>
      <c r="FHN12" s="164"/>
      <c r="FHO12" s="164"/>
      <c r="FHP12" s="164"/>
      <c r="FHQ12" s="164"/>
      <c r="FHR12" s="164"/>
      <c r="FHS12" s="164"/>
      <c r="FHT12" s="164"/>
      <c r="FHU12" s="164"/>
      <c r="FHV12" s="164"/>
      <c r="FHW12" s="164"/>
      <c r="FHX12" s="164"/>
      <c r="FHY12" s="164"/>
      <c r="FHZ12" s="164"/>
      <c r="FIA12" s="164"/>
      <c r="FIB12" s="164"/>
      <c r="FIC12" s="164"/>
      <c r="FID12" s="164"/>
      <c r="FIE12" s="164"/>
      <c r="FIF12" s="164"/>
      <c r="FIG12" s="164"/>
      <c r="FIH12" s="164"/>
      <c r="FII12" s="164"/>
      <c r="FIJ12" s="164"/>
      <c r="FIK12" s="164"/>
      <c r="FIL12" s="164"/>
      <c r="FIM12" s="164"/>
      <c r="FIN12" s="164"/>
      <c r="FIO12" s="164"/>
      <c r="FIP12" s="164"/>
      <c r="FIQ12" s="164"/>
      <c r="FIR12" s="164"/>
      <c r="FIS12" s="164"/>
      <c r="FIT12" s="164"/>
      <c r="FIU12" s="164"/>
      <c r="FIV12" s="164"/>
      <c r="FIW12" s="164"/>
      <c r="FIX12" s="164"/>
      <c r="FIY12" s="164"/>
      <c r="FIZ12" s="164"/>
      <c r="FJA12" s="164"/>
      <c r="FJB12" s="164"/>
      <c r="FJC12" s="164"/>
      <c r="FJD12" s="164"/>
      <c r="FJE12" s="164"/>
      <c r="FJF12" s="164"/>
      <c r="FJG12" s="164"/>
      <c r="FJH12" s="164"/>
      <c r="FJI12" s="164"/>
      <c r="FJJ12" s="164"/>
      <c r="FJK12" s="164"/>
      <c r="FJL12" s="164"/>
      <c r="FJM12" s="164"/>
      <c r="FJN12" s="164"/>
      <c r="FJO12" s="164"/>
      <c r="FJP12" s="164"/>
      <c r="FJQ12" s="164"/>
      <c r="FJR12" s="164"/>
      <c r="FJS12" s="164"/>
      <c r="FJT12" s="164"/>
      <c r="FJU12" s="164"/>
      <c r="FJV12" s="164"/>
      <c r="FJW12" s="164"/>
      <c r="FJX12" s="164"/>
      <c r="FJY12" s="164"/>
      <c r="FJZ12" s="164"/>
      <c r="FKA12" s="164"/>
      <c r="FKB12" s="164"/>
      <c r="FKC12" s="164"/>
      <c r="FKD12" s="164"/>
      <c r="FKE12" s="164"/>
      <c r="FKF12" s="164"/>
      <c r="FKG12" s="164"/>
      <c r="FKH12" s="164"/>
      <c r="FKI12" s="164"/>
      <c r="FKJ12" s="164"/>
      <c r="FKK12" s="164"/>
      <c r="FKL12" s="164"/>
      <c r="FKM12" s="164"/>
      <c r="FKN12" s="164"/>
      <c r="FKO12" s="164"/>
      <c r="FKP12" s="164"/>
      <c r="FKQ12" s="164"/>
      <c r="FKR12" s="164"/>
      <c r="FKS12" s="164"/>
      <c r="FKT12" s="164"/>
      <c r="FKU12" s="164"/>
      <c r="FKV12" s="164"/>
      <c r="FKW12" s="164"/>
      <c r="FKX12" s="164"/>
      <c r="FKY12" s="164"/>
      <c r="FKZ12" s="164"/>
      <c r="FLA12" s="164"/>
      <c r="FLB12" s="164"/>
      <c r="FLC12" s="164"/>
      <c r="FLD12" s="164"/>
      <c r="FLE12" s="164"/>
      <c r="FLF12" s="164"/>
      <c r="FLG12" s="164"/>
      <c r="FLH12" s="164"/>
      <c r="FLI12" s="164"/>
      <c r="FLJ12" s="164"/>
      <c r="FLK12" s="164"/>
      <c r="FLL12" s="164"/>
      <c r="FLM12" s="164"/>
      <c r="FLN12" s="164"/>
      <c r="FLO12" s="164"/>
      <c r="FLP12" s="164"/>
      <c r="FLQ12" s="164"/>
      <c r="FLR12" s="164"/>
      <c r="FLS12" s="164"/>
      <c r="FLT12" s="164"/>
      <c r="FLU12" s="164"/>
      <c r="FLV12" s="164"/>
      <c r="FLW12" s="164"/>
      <c r="FLX12" s="164"/>
      <c r="FLY12" s="164"/>
      <c r="FLZ12" s="164"/>
      <c r="FMA12" s="164"/>
      <c r="FMB12" s="164"/>
      <c r="FMC12" s="164"/>
      <c r="FMD12" s="164"/>
      <c r="FME12" s="164"/>
      <c r="FMF12" s="164"/>
      <c r="FMG12" s="164"/>
      <c r="FMH12" s="164"/>
      <c r="FMI12" s="164"/>
      <c r="FMJ12" s="164"/>
      <c r="FMK12" s="164"/>
      <c r="FML12" s="164"/>
      <c r="FMM12" s="164"/>
      <c r="FMN12" s="164"/>
      <c r="FMO12" s="164"/>
      <c r="FMP12" s="164"/>
      <c r="FMQ12" s="164"/>
      <c r="FMR12" s="164"/>
      <c r="FMS12" s="164"/>
      <c r="FMT12" s="164"/>
      <c r="FMU12" s="164"/>
      <c r="FMV12" s="164"/>
      <c r="FMW12" s="164"/>
      <c r="FMX12" s="164"/>
      <c r="FMY12" s="164"/>
      <c r="FMZ12" s="164"/>
      <c r="FNA12" s="164"/>
      <c r="FNB12" s="164"/>
      <c r="FNC12" s="164"/>
      <c r="FND12" s="164"/>
      <c r="FNE12" s="164"/>
      <c r="FNF12" s="164"/>
      <c r="FNG12" s="164"/>
      <c r="FNH12" s="164"/>
      <c r="FNI12" s="164"/>
      <c r="FNJ12" s="164"/>
      <c r="FNK12" s="164"/>
      <c r="FNL12" s="164"/>
      <c r="FNM12" s="164"/>
      <c r="FNN12" s="164"/>
      <c r="FNO12" s="164"/>
      <c r="FNP12" s="164"/>
      <c r="FNQ12" s="164"/>
      <c r="FNR12" s="164"/>
      <c r="FNS12" s="164"/>
      <c r="FNT12" s="164"/>
      <c r="FNU12" s="164"/>
      <c r="FNV12" s="164"/>
      <c r="FNW12" s="164"/>
      <c r="FNX12" s="164"/>
      <c r="FNY12" s="164"/>
      <c r="FNZ12" s="164"/>
      <c r="FOA12" s="164"/>
      <c r="FOB12" s="164"/>
      <c r="FOC12" s="164"/>
      <c r="FOD12" s="164"/>
      <c r="FOE12" s="164"/>
      <c r="FOF12" s="164"/>
      <c r="FOG12" s="164"/>
      <c r="FOH12" s="164"/>
      <c r="FOI12" s="164"/>
      <c r="FOJ12" s="164"/>
      <c r="FOK12" s="164"/>
      <c r="FOL12" s="164"/>
      <c r="FOM12" s="164"/>
      <c r="FON12" s="164"/>
      <c r="FOO12" s="164"/>
      <c r="FOP12" s="164"/>
      <c r="FOQ12" s="164"/>
      <c r="FOR12" s="164"/>
      <c r="FOS12" s="164"/>
      <c r="FOT12" s="164"/>
      <c r="FOU12" s="164"/>
      <c r="FOV12" s="164"/>
      <c r="FOW12" s="164"/>
      <c r="FOX12" s="164"/>
      <c r="FOY12" s="164"/>
      <c r="FOZ12" s="164"/>
      <c r="FPA12" s="164"/>
      <c r="FPB12" s="164"/>
      <c r="FPC12" s="164"/>
      <c r="FPD12" s="164"/>
      <c r="FPE12" s="164"/>
      <c r="FPF12" s="164"/>
      <c r="FPG12" s="164"/>
      <c r="FPH12" s="164"/>
      <c r="FPI12" s="164"/>
      <c r="FPJ12" s="164"/>
      <c r="FPK12" s="164"/>
      <c r="FPL12" s="164"/>
      <c r="FPM12" s="164"/>
      <c r="FPN12" s="164"/>
      <c r="FPO12" s="164"/>
      <c r="FPP12" s="164"/>
      <c r="FPQ12" s="164"/>
      <c r="FPR12" s="164"/>
      <c r="FPS12" s="164"/>
      <c r="FPT12" s="164"/>
      <c r="FPU12" s="164"/>
      <c r="FPV12" s="164"/>
      <c r="FPW12" s="164"/>
      <c r="FPX12" s="164"/>
      <c r="FPY12" s="164"/>
      <c r="FPZ12" s="164"/>
      <c r="FQA12" s="164"/>
      <c r="FQB12" s="164"/>
      <c r="FQC12" s="164"/>
      <c r="FQD12" s="164"/>
      <c r="FQE12" s="164"/>
      <c r="FQF12" s="164"/>
      <c r="FQG12" s="164"/>
      <c r="FQH12" s="164"/>
      <c r="FQI12" s="164"/>
      <c r="FQJ12" s="164"/>
      <c r="FQK12" s="164"/>
      <c r="FQL12" s="164"/>
      <c r="FQM12" s="164"/>
      <c r="FQN12" s="164"/>
      <c r="FQO12" s="164"/>
      <c r="FQP12" s="164"/>
      <c r="FQQ12" s="164"/>
      <c r="FQR12" s="164"/>
      <c r="FQS12" s="164"/>
      <c r="FQT12" s="164"/>
      <c r="FQU12" s="164"/>
      <c r="FQV12" s="164"/>
      <c r="FQW12" s="164"/>
      <c r="FQX12" s="164"/>
      <c r="FQY12" s="164"/>
      <c r="FQZ12" s="164"/>
      <c r="FRA12" s="164"/>
      <c r="FRB12" s="164"/>
      <c r="FRC12" s="164"/>
      <c r="FRD12" s="164"/>
      <c r="FRE12" s="164"/>
      <c r="FRF12" s="164"/>
      <c r="FRG12" s="164"/>
      <c r="FRH12" s="164"/>
      <c r="FRI12" s="164"/>
      <c r="FRJ12" s="164"/>
      <c r="FRK12" s="164"/>
      <c r="FRL12" s="164"/>
      <c r="FRM12" s="164"/>
      <c r="FRN12" s="164"/>
      <c r="FRO12" s="164"/>
      <c r="FRP12" s="164"/>
      <c r="FRQ12" s="164"/>
      <c r="FRR12" s="164"/>
      <c r="FRS12" s="164"/>
      <c r="FRT12" s="164"/>
      <c r="FRU12" s="164"/>
      <c r="FRV12" s="164"/>
      <c r="FRW12" s="164"/>
      <c r="FRX12" s="164"/>
      <c r="FRY12" s="164"/>
      <c r="FRZ12" s="164"/>
      <c r="FSA12" s="164"/>
      <c r="FSB12" s="164"/>
      <c r="FSC12" s="164"/>
      <c r="FSD12" s="164"/>
      <c r="FSE12" s="164"/>
      <c r="FSF12" s="164"/>
      <c r="FSG12" s="164"/>
      <c r="FSH12" s="164"/>
      <c r="FSI12" s="164"/>
      <c r="FSJ12" s="164"/>
      <c r="FSK12" s="164"/>
      <c r="FSL12" s="164"/>
      <c r="FSM12" s="164"/>
      <c r="FSN12" s="164"/>
      <c r="FSO12" s="164"/>
      <c r="FSP12" s="164"/>
      <c r="FSQ12" s="164"/>
      <c r="FSR12" s="164"/>
      <c r="FSS12" s="164"/>
      <c r="FST12" s="164"/>
      <c r="FSU12" s="164"/>
      <c r="FSV12" s="164"/>
      <c r="FSW12" s="164"/>
      <c r="FSX12" s="164"/>
      <c r="FSY12" s="164"/>
      <c r="FSZ12" s="164"/>
      <c r="FTA12" s="164"/>
      <c r="FTB12" s="164"/>
      <c r="FTC12" s="164"/>
      <c r="FTD12" s="164"/>
      <c r="FTE12" s="164"/>
      <c r="FTF12" s="164"/>
      <c r="FTG12" s="164"/>
      <c r="FTH12" s="164"/>
      <c r="FTI12" s="164"/>
      <c r="FTJ12" s="164"/>
      <c r="FTK12" s="164"/>
      <c r="FTL12" s="164"/>
      <c r="FTM12" s="164"/>
      <c r="FTN12" s="164"/>
      <c r="FTO12" s="164"/>
      <c r="FTP12" s="164"/>
      <c r="FTQ12" s="164"/>
      <c r="FTR12" s="164"/>
      <c r="FTS12" s="164"/>
      <c r="FTT12" s="164"/>
      <c r="FTU12" s="164"/>
      <c r="FTV12" s="164"/>
      <c r="FTW12" s="164"/>
      <c r="FTX12" s="164"/>
      <c r="FTY12" s="164"/>
      <c r="FTZ12" s="164"/>
      <c r="FUA12" s="164"/>
      <c r="FUB12" s="164"/>
      <c r="FUC12" s="164"/>
      <c r="FUD12" s="164"/>
      <c r="FUE12" s="164"/>
      <c r="FUF12" s="164"/>
      <c r="FUG12" s="164"/>
      <c r="FUH12" s="164"/>
      <c r="FUI12" s="164"/>
      <c r="FUJ12" s="164"/>
      <c r="FUK12" s="164"/>
      <c r="FUL12" s="164"/>
      <c r="FUM12" s="164"/>
      <c r="FUN12" s="164"/>
      <c r="FUO12" s="164"/>
      <c r="FUP12" s="164"/>
      <c r="FUQ12" s="164"/>
      <c r="FUR12" s="164"/>
      <c r="FUS12" s="164"/>
      <c r="FUT12" s="164"/>
      <c r="FUU12" s="164"/>
      <c r="FUV12" s="164"/>
      <c r="FUW12" s="164"/>
      <c r="FUX12" s="164"/>
      <c r="FUY12" s="164"/>
      <c r="FUZ12" s="164"/>
      <c r="FVA12" s="164"/>
      <c r="FVB12" s="164"/>
      <c r="FVC12" s="164"/>
      <c r="FVD12" s="164"/>
      <c r="FVE12" s="164"/>
      <c r="FVF12" s="164"/>
      <c r="FVG12" s="164"/>
      <c r="FVH12" s="164"/>
      <c r="FVI12" s="164"/>
      <c r="FVJ12" s="164"/>
      <c r="FVK12" s="164"/>
      <c r="FVL12" s="164"/>
      <c r="FVM12" s="164"/>
      <c r="FVN12" s="164"/>
      <c r="FVO12" s="164"/>
      <c r="FVP12" s="164"/>
      <c r="FVQ12" s="164"/>
      <c r="FVR12" s="164"/>
      <c r="FVS12" s="164"/>
      <c r="FVT12" s="164"/>
      <c r="FVU12" s="164"/>
      <c r="FVV12" s="164"/>
      <c r="FVW12" s="164"/>
      <c r="FVX12" s="164"/>
      <c r="FVY12" s="164"/>
      <c r="FVZ12" s="164"/>
      <c r="FWA12" s="164"/>
      <c r="FWB12" s="164"/>
      <c r="FWC12" s="164"/>
      <c r="FWD12" s="164"/>
      <c r="FWE12" s="164"/>
      <c r="FWF12" s="164"/>
      <c r="FWG12" s="164"/>
      <c r="FWH12" s="164"/>
      <c r="FWI12" s="164"/>
      <c r="FWJ12" s="164"/>
      <c r="FWK12" s="164"/>
      <c r="FWL12" s="164"/>
      <c r="FWM12" s="164"/>
      <c r="FWN12" s="164"/>
      <c r="FWO12" s="164"/>
      <c r="FWP12" s="164"/>
      <c r="FWQ12" s="164"/>
      <c r="FWR12" s="164"/>
      <c r="FWS12" s="164"/>
      <c r="FWT12" s="164"/>
      <c r="FWU12" s="164"/>
      <c r="FWV12" s="164"/>
      <c r="FWW12" s="164"/>
      <c r="FWX12" s="164"/>
      <c r="FWY12" s="164"/>
      <c r="FWZ12" s="164"/>
      <c r="FXA12" s="164"/>
      <c r="FXB12" s="164"/>
      <c r="FXC12" s="164"/>
      <c r="FXD12" s="164"/>
      <c r="FXE12" s="164"/>
      <c r="FXF12" s="164"/>
      <c r="FXG12" s="164"/>
      <c r="FXH12" s="164"/>
      <c r="FXI12" s="164"/>
      <c r="FXJ12" s="164"/>
      <c r="FXK12" s="164"/>
      <c r="FXL12" s="164"/>
      <c r="FXM12" s="164"/>
      <c r="FXN12" s="164"/>
      <c r="FXO12" s="164"/>
      <c r="FXP12" s="164"/>
      <c r="FXQ12" s="164"/>
      <c r="FXR12" s="164"/>
      <c r="FXS12" s="164"/>
      <c r="FXT12" s="164"/>
      <c r="FXU12" s="164"/>
      <c r="FXV12" s="164"/>
      <c r="FXW12" s="164"/>
      <c r="FXX12" s="164"/>
      <c r="FXY12" s="164"/>
      <c r="FXZ12" s="164"/>
      <c r="FYA12" s="164"/>
      <c r="FYB12" s="164"/>
      <c r="FYC12" s="164"/>
      <c r="FYD12" s="164"/>
      <c r="FYE12" s="164"/>
      <c r="FYF12" s="164"/>
      <c r="FYG12" s="164"/>
      <c r="FYH12" s="164"/>
      <c r="FYI12" s="164"/>
      <c r="FYJ12" s="164"/>
      <c r="FYK12" s="164"/>
      <c r="FYL12" s="164"/>
      <c r="FYM12" s="164"/>
      <c r="FYN12" s="164"/>
      <c r="FYO12" s="164"/>
      <c r="FYP12" s="164"/>
      <c r="FYQ12" s="164"/>
      <c r="FYR12" s="164"/>
      <c r="FYS12" s="164"/>
      <c r="FYT12" s="164"/>
      <c r="FYU12" s="164"/>
      <c r="FYV12" s="164"/>
      <c r="FYW12" s="164"/>
      <c r="FYX12" s="164"/>
      <c r="FYY12" s="164"/>
      <c r="FYZ12" s="164"/>
      <c r="FZA12" s="164"/>
      <c r="FZB12" s="164"/>
      <c r="FZC12" s="164"/>
      <c r="FZD12" s="164"/>
      <c r="FZE12" s="164"/>
      <c r="FZF12" s="164"/>
      <c r="FZG12" s="164"/>
      <c r="FZH12" s="164"/>
      <c r="FZI12" s="164"/>
      <c r="FZJ12" s="164"/>
      <c r="FZK12" s="164"/>
      <c r="FZL12" s="164"/>
      <c r="FZM12" s="164"/>
      <c r="FZN12" s="164"/>
      <c r="FZO12" s="164"/>
      <c r="FZP12" s="164"/>
      <c r="FZQ12" s="164"/>
      <c r="FZR12" s="164"/>
      <c r="FZS12" s="164"/>
      <c r="FZT12" s="164"/>
      <c r="FZU12" s="164"/>
      <c r="FZV12" s="164"/>
      <c r="FZW12" s="164"/>
      <c r="FZX12" s="164"/>
      <c r="FZY12" s="164"/>
      <c r="FZZ12" s="164"/>
      <c r="GAA12" s="164"/>
      <c r="GAB12" s="164"/>
      <c r="GAC12" s="164"/>
      <c r="GAD12" s="164"/>
      <c r="GAE12" s="164"/>
      <c r="GAF12" s="164"/>
      <c r="GAG12" s="164"/>
      <c r="GAH12" s="164"/>
      <c r="GAI12" s="164"/>
      <c r="GAJ12" s="164"/>
      <c r="GAK12" s="164"/>
      <c r="GAL12" s="164"/>
      <c r="GAM12" s="164"/>
      <c r="GAN12" s="164"/>
      <c r="GAO12" s="164"/>
      <c r="GAP12" s="164"/>
      <c r="GAQ12" s="164"/>
      <c r="GAR12" s="164"/>
      <c r="GAS12" s="164"/>
      <c r="GAT12" s="164"/>
      <c r="GAU12" s="164"/>
      <c r="GAV12" s="164"/>
      <c r="GAW12" s="164"/>
      <c r="GAX12" s="164"/>
      <c r="GAY12" s="164"/>
      <c r="GAZ12" s="164"/>
      <c r="GBA12" s="164"/>
      <c r="GBB12" s="164"/>
      <c r="GBC12" s="164"/>
      <c r="GBD12" s="164"/>
      <c r="GBE12" s="164"/>
      <c r="GBF12" s="164"/>
      <c r="GBG12" s="164"/>
      <c r="GBH12" s="164"/>
      <c r="GBI12" s="164"/>
      <c r="GBJ12" s="164"/>
      <c r="GBK12" s="164"/>
      <c r="GBL12" s="164"/>
      <c r="GBM12" s="164"/>
      <c r="GBN12" s="164"/>
      <c r="GBO12" s="164"/>
      <c r="GBP12" s="164"/>
      <c r="GBQ12" s="164"/>
      <c r="GBR12" s="164"/>
      <c r="GBS12" s="164"/>
      <c r="GBT12" s="164"/>
      <c r="GBU12" s="164"/>
      <c r="GBV12" s="164"/>
      <c r="GBW12" s="164"/>
      <c r="GBX12" s="164"/>
      <c r="GBY12" s="164"/>
      <c r="GBZ12" s="164"/>
      <c r="GCA12" s="164"/>
      <c r="GCB12" s="164"/>
      <c r="GCC12" s="164"/>
      <c r="GCD12" s="164"/>
      <c r="GCE12" s="164"/>
      <c r="GCF12" s="164"/>
      <c r="GCG12" s="164"/>
      <c r="GCH12" s="164"/>
      <c r="GCI12" s="164"/>
      <c r="GCJ12" s="164"/>
      <c r="GCK12" s="164"/>
      <c r="GCL12" s="164"/>
      <c r="GCM12" s="164"/>
      <c r="GCN12" s="164"/>
      <c r="GCO12" s="164"/>
      <c r="GCP12" s="164"/>
      <c r="GCQ12" s="164"/>
      <c r="GCR12" s="164"/>
      <c r="GCS12" s="164"/>
      <c r="GCT12" s="164"/>
      <c r="GCU12" s="164"/>
      <c r="GCV12" s="164"/>
      <c r="GCW12" s="164"/>
      <c r="GCX12" s="164"/>
      <c r="GCY12" s="164"/>
      <c r="GCZ12" s="164"/>
      <c r="GDA12" s="164"/>
      <c r="GDB12" s="164"/>
      <c r="GDC12" s="164"/>
      <c r="GDD12" s="164"/>
      <c r="GDE12" s="164"/>
      <c r="GDF12" s="164"/>
      <c r="GDG12" s="164"/>
      <c r="GDH12" s="164"/>
      <c r="GDI12" s="164"/>
      <c r="GDJ12" s="164"/>
      <c r="GDK12" s="164"/>
      <c r="GDL12" s="164"/>
      <c r="GDM12" s="164"/>
      <c r="GDN12" s="164"/>
      <c r="GDO12" s="164"/>
      <c r="GDP12" s="164"/>
      <c r="GDQ12" s="164"/>
      <c r="GDR12" s="164"/>
      <c r="GDS12" s="164"/>
      <c r="GDT12" s="164"/>
      <c r="GDU12" s="164"/>
      <c r="GDV12" s="164"/>
      <c r="GDW12" s="164"/>
      <c r="GDX12" s="164"/>
      <c r="GDY12" s="164"/>
      <c r="GDZ12" s="164"/>
      <c r="GEA12" s="164"/>
      <c r="GEB12" s="164"/>
      <c r="GEC12" s="164"/>
      <c r="GED12" s="164"/>
      <c r="GEE12" s="164"/>
      <c r="GEF12" s="164"/>
      <c r="GEG12" s="164"/>
      <c r="GEH12" s="164"/>
      <c r="GEI12" s="164"/>
      <c r="GEJ12" s="164"/>
      <c r="GEK12" s="164"/>
      <c r="GEL12" s="164"/>
      <c r="GEM12" s="164"/>
      <c r="GEN12" s="164"/>
      <c r="GEO12" s="164"/>
      <c r="GEP12" s="164"/>
      <c r="GEQ12" s="164"/>
      <c r="GER12" s="164"/>
      <c r="GES12" s="164"/>
      <c r="GET12" s="164"/>
      <c r="GEU12" s="164"/>
      <c r="GEV12" s="164"/>
      <c r="GEW12" s="164"/>
      <c r="GEX12" s="164"/>
      <c r="GEY12" s="164"/>
      <c r="GEZ12" s="164"/>
      <c r="GFA12" s="164"/>
      <c r="GFB12" s="164"/>
      <c r="GFC12" s="164"/>
      <c r="GFD12" s="164"/>
      <c r="GFE12" s="164"/>
      <c r="GFF12" s="164"/>
      <c r="GFG12" s="164"/>
      <c r="GFH12" s="164"/>
      <c r="GFI12" s="164"/>
      <c r="GFJ12" s="164"/>
      <c r="GFK12" s="164"/>
      <c r="GFL12" s="164"/>
      <c r="GFM12" s="164"/>
      <c r="GFN12" s="164"/>
      <c r="GFO12" s="164"/>
      <c r="GFP12" s="164"/>
      <c r="GFQ12" s="164"/>
      <c r="GFR12" s="164"/>
      <c r="GFS12" s="164"/>
      <c r="GFT12" s="164"/>
      <c r="GFU12" s="164"/>
      <c r="GFV12" s="164"/>
      <c r="GFW12" s="164"/>
      <c r="GFX12" s="164"/>
      <c r="GFY12" s="164"/>
      <c r="GFZ12" s="164"/>
      <c r="GGA12" s="164"/>
      <c r="GGB12" s="164"/>
      <c r="GGC12" s="164"/>
      <c r="GGD12" s="164"/>
      <c r="GGE12" s="164"/>
      <c r="GGF12" s="164"/>
      <c r="GGG12" s="164"/>
      <c r="GGH12" s="164"/>
      <c r="GGI12" s="164"/>
      <c r="GGJ12" s="164"/>
      <c r="GGK12" s="164"/>
      <c r="GGL12" s="164"/>
      <c r="GGM12" s="164"/>
      <c r="GGN12" s="164"/>
      <c r="GGO12" s="164"/>
      <c r="GGP12" s="164"/>
      <c r="GGQ12" s="164"/>
      <c r="GGR12" s="164"/>
      <c r="GGS12" s="164"/>
      <c r="GGT12" s="164"/>
      <c r="GGU12" s="164"/>
      <c r="GGV12" s="164"/>
      <c r="GGW12" s="164"/>
      <c r="GGX12" s="164"/>
      <c r="GGY12" s="164"/>
      <c r="GGZ12" s="164"/>
      <c r="GHA12" s="164"/>
      <c r="GHB12" s="164"/>
      <c r="GHC12" s="164"/>
      <c r="GHD12" s="164"/>
      <c r="GHE12" s="164"/>
      <c r="GHF12" s="164"/>
      <c r="GHG12" s="164"/>
      <c r="GHH12" s="164"/>
      <c r="GHI12" s="164"/>
      <c r="GHJ12" s="164"/>
      <c r="GHK12" s="164"/>
      <c r="GHL12" s="164"/>
      <c r="GHM12" s="164"/>
      <c r="GHN12" s="164"/>
      <c r="GHO12" s="164"/>
      <c r="GHP12" s="164"/>
      <c r="GHQ12" s="164"/>
      <c r="GHR12" s="164"/>
      <c r="GHS12" s="164"/>
      <c r="GHT12" s="164"/>
      <c r="GHU12" s="164"/>
      <c r="GHV12" s="164"/>
      <c r="GHW12" s="164"/>
      <c r="GHX12" s="164"/>
      <c r="GHY12" s="164"/>
      <c r="GHZ12" s="164"/>
      <c r="GIA12" s="164"/>
      <c r="GIB12" s="164"/>
      <c r="GIC12" s="164"/>
      <c r="GID12" s="164"/>
      <c r="GIE12" s="164"/>
      <c r="GIF12" s="164"/>
      <c r="GIG12" s="164"/>
      <c r="GIH12" s="164"/>
      <c r="GII12" s="164"/>
      <c r="GIJ12" s="164"/>
      <c r="GIK12" s="164"/>
      <c r="GIL12" s="164"/>
      <c r="GIM12" s="164"/>
      <c r="GIN12" s="164"/>
      <c r="GIO12" s="164"/>
      <c r="GIP12" s="164"/>
      <c r="GIQ12" s="164"/>
      <c r="GIR12" s="164"/>
      <c r="GIS12" s="164"/>
      <c r="GIT12" s="164"/>
      <c r="GIU12" s="164"/>
      <c r="GIV12" s="164"/>
      <c r="GIW12" s="164"/>
      <c r="GIX12" s="164"/>
      <c r="GIY12" s="164"/>
      <c r="GIZ12" s="164"/>
      <c r="GJA12" s="164"/>
      <c r="GJB12" s="164"/>
      <c r="GJC12" s="164"/>
      <c r="GJD12" s="164"/>
      <c r="GJE12" s="164"/>
      <c r="GJF12" s="164"/>
      <c r="GJG12" s="164"/>
      <c r="GJH12" s="164"/>
      <c r="GJI12" s="164"/>
      <c r="GJJ12" s="164"/>
      <c r="GJK12" s="164"/>
      <c r="GJL12" s="164"/>
      <c r="GJM12" s="164"/>
      <c r="GJN12" s="164"/>
      <c r="GJO12" s="164"/>
      <c r="GJP12" s="164"/>
      <c r="GJQ12" s="164"/>
      <c r="GJR12" s="164"/>
      <c r="GJS12" s="164"/>
      <c r="GJT12" s="164"/>
      <c r="GJU12" s="164"/>
      <c r="GJV12" s="164"/>
      <c r="GJW12" s="164"/>
      <c r="GJX12" s="164"/>
      <c r="GJY12" s="164"/>
      <c r="GJZ12" s="164"/>
      <c r="GKA12" s="164"/>
      <c r="GKB12" s="164"/>
      <c r="GKC12" s="164"/>
      <c r="GKD12" s="164"/>
      <c r="GKE12" s="164"/>
      <c r="GKF12" s="164"/>
      <c r="GKG12" s="164"/>
      <c r="GKH12" s="164"/>
      <c r="GKI12" s="164"/>
      <c r="GKJ12" s="164"/>
      <c r="GKK12" s="164"/>
      <c r="GKL12" s="164"/>
      <c r="GKM12" s="164"/>
      <c r="GKN12" s="164"/>
      <c r="GKO12" s="164"/>
      <c r="GKP12" s="164"/>
      <c r="GKQ12" s="164"/>
      <c r="GKR12" s="164"/>
      <c r="GKS12" s="164"/>
      <c r="GKT12" s="164"/>
      <c r="GKU12" s="164"/>
      <c r="GKV12" s="164"/>
      <c r="GKW12" s="164"/>
      <c r="GKX12" s="164"/>
      <c r="GKY12" s="164"/>
      <c r="GKZ12" s="164"/>
      <c r="GLA12" s="164"/>
      <c r="GLB12" s="164"/>
      <c r="GLC12" s="164"/>
      <c r="GLD12" s="164"/>
      <c r="GLE12" s="164"/>
      <c r="GLF12" s="164"/>
      <c r="GLG12" s="164"/>
      <c r="GLH12" s="164"/>
      <c r="GLI12" s="164"/>
      <c r="GLJ12" s="164"/>
      <c r="GLK12" s="164"/>
      <c r="GLL12" s="164"/>
      <c r="GLM12" s="164"/>
      <c r="GLN12" s="164"/>
      <c r="GLO12" s="164"/>
      <c r="GLP12" s="164"/>
      <c r="GLQ12" s="164"/>
      <c r="GLR12" s="164"/>
      <c r="GLS12" s="164"/>
      <c r="GLT12" s="164"/>
      <c r="GLU12" s="164"/>
      <c r="GLV12" s="164"/>
      <c r="GLW12" s="164"/>
      <c r="GLX12" s="164"/>
      <c r="GLY12" s="164"/>
      <c r="GLZ12" s="164"/>
      <c r="GMA12" s="164"/>
      <c r="GMB12" s="164"/>
      <c r="GMC12" s="164"/>
      <c r="GMD12" s="164"/>
      <c r="GME12" s="164"/>
      <c r="GMF12" s="164"/>
      <c r="GMG12" s="164"/>
      <c r="GMH12" s="164"/>
      <c r="GMI12" s="164"/>
      <c r="GMJ12" s="164"/>
      <c r="GMK12" s="164"/>
      <c r="GML12" s="164"/>
      <c r="GMM12" s="164"/>
      <c r="GMN12" s="164"/>
      <c r="GMO12" s="164"/>
      <c r="GMP12" s="164"/>
      <c r="GMQ12" s="164"/>
      <c r="GMR12" s="164"/>
      <c r="GMS12" s="164"/>
      <c r="GMT12" s="164"/>
      <c r="GMU12" s="164"/>
      <c r="GMV12" s="164"/>
      <c r="GMW12" s="164"/>
      <c r="GMX12" s="164"/>
      <c r="GMY12" s="164"/>
      <c r="GMZ12" s="164"/>
      <c r="GNA12" s="164"/>
      <c r="GNB12" s="164"/>
      <c r="GNC12" s="164"/>
      <c r="GND12" s="164"/>
      <c r="GNE12" s="164"/>
      <c r="GNF12" s="164"/>
      <c r="GNG12" s="164"/>
      <c r="GNH12" s="164"/>
      <c r="GNI12" s="164"/>
      <c r="GNJ12" s="164"/>
      <c r="GNK12" s="164"/>
      <c r="GNL12" s="164"/>
      <c r="GNM12" s="164"/>
      <c r="GNN12" s="164"/>
      <c r="GNO12" s="164"/>
      <c r="GNP12" s="164"/>
      <c r="GNQ12" s="164"/>
      <c r="GNR12" s="164"/>
      <c r="GNS12" s="164"/>
      <c r="GNT12" s="164"/>
      <c r="GNU12" s="164"/>
      <c r="GNV12" s="164"/>
      <c r="GNW12" s="164"/>
      <c r="GNX12" s="164"/>
      <c r="GNY12" s="164"/>
      <c r="GNZ12" s="164"/>
      <c r="GOA12" s="164"/>
      <c r="GOB12" s="164"/>
      <c r="GOC12" s="164"/>
      <c r="GOD12" s="164"/>
      <c r="GOE12" s="164"/>
      <c r="GOF12" s="164"/>
      <c r="GOG12" s="164"/>
      <c r="GOH12" s="164"/>
      <c r="GOI12" s="164"/>
      <c r="GOJ12" s="164"/>
      <c r="GOK12" s="164"/>
      <c r="GOL12" s="164"/>
      <c r="GOM12" s="164"/>
      <c r="GON12" s="164"/>
      <c r="GOO12" s="164"/>
      <c r="GOP12" s="164"/>
      <c r="GOQ12" s="164"/>
      <c r="GOR12" s="164"/>
      <c r="GOS12" s="164"/>
      <c r="GOT12" s="164"/>
      <c r="GOU12" s="164"/>
      <c r="GOV12" s="164"/>
      <c r="GOW12" s="164"/>
      <c r="GOX12" s="164"/>
      <c r="GOY12" s="164"/>
      <c r="GOZ12" s="164"/>
      <c r="GPA12" s="164"/>
      <c r="GPB12" s="164"/>
      <c r="GPC12" s="164"/>
      <c r="GPD12" s="164"/>
      <c r="GPE12" s="164"/>
      <c r="GPF12" s="164"/>
      <c r="GPG12" s="164"/>
      <c r="GPH12" s="164"/>
      <c r="GPI12" s="164"/>
      <c r="GPJ12" s="164"/>
      <c r="GPK12" s="164"/>
      <c r="GPL12" s="164"/>
      <c r="GPM12" s="164"/>
      <c r="GPN12" s="164"/>
      <c r="GPO12" s="164"/>
      <c r="GPP12" s="164"/>
      <c r="GPQ12" s="164"/>
      <c r="GPR12" s="164"/>
      <c r="GPS12" s="164"/>
      <c r="GPT12" s="164"/>
      <c r="GPU12" s="164"/>
      <c r="GPV12" s="164"/>
      <c r="GPW12" s="164"/>
      <c r="GPX12" s="164"/>
      <c r="GPY12" s="164"/>
      <c r="GPZ12" s="164"/>
      <c r="GQA12" s="164"/>
      <c r="GQB12" s="164"/>
      <c r="GQC12" s="164"/>
      <c r="GQD12" s="164"/>
      <c r="GQE12" s="164"/>
      <c r="GQF12" s="164"/>
      <c r="GQG12" s="164"/>
      <c r="GQH12" s="164"/>
      <c r="GQI12" s="164"/>
      <c r="GQJ12" s="164"/>
      <c r="GQK12" s="164"/>
      <c r="GQL12" s="164"/>
      <c r="GQM12" s="164"/>
      <c r="GQN12" s="164"/>
      <c r="GQO12" s="164"/>
      <c r="GQP12" s="164"/>
      <c r="GQQ12" s="164"/>
      <c r="GQR12" s="164"/>
      <c r="GQS12" s="164"/>
      <c r="GQT12" s="164"/>
      <c r="GQU12" s="164"/>
      <c r="GQV12" s="164"/>
      <c r="GQW12" s="164"/>
      <c r="GQX12" s="164"/>
      <c r="GQY12" s="164"/>
      <c r="GQZ12" s="164"/>
      <c r="GRA12" s="164"/>
      <c r="GRB12" s="164"/>
      <c r="GRC12" s="164"/>
      <c r="GRD12" s="164"/>
      <c r="GRE12" s="164"/>
      <c r="GRF12" s="164"/>
      <c r="GRG12" s="164"/>
      <c r="GRH12" s="164"/>
      <c r="GRI12" s="164"/>
      <c r="GRJ12" s="164"/>
      <c r="GRK12" s="164"/>
      <c r="GRL12" s="164"/>
      <c r="GRM12" s="164"/>
      <c r="GRN12" s="164"/>
      <c r="GRO12" s="164"/>
      <c r="GRP12" s="164"/>
      <c r="GRQ12" s="164"/>
      <c r="GRR12" s="164"/>
      <c r="GRS12" s="164"/>
      <c r="GRT12" s="164"/>
      <c r="GRU12" s="164"/>
      <c r="GRV12" s="164"/>
      <c r="GRW12" s="164"/>
      <c r="GRX12" s="164"/>
      <c r="GRY12" s="164"/>
      <c r="GRZ12" s="164"/>
      <c r="GSA12" s="164"/>
      <c r="GSB12" s="164"/>
      <c r="GSC12" s="164"/>
      <c r="GSD12" s="164"/>
      <c r="GSE12" s="164"/>
      <c r="GSF12" s="164"/>
      <c r="GSG12" s="164"/>
      <c r="GSH12" s="164"/>
      <c r="GSI12" s="164"/>
      <c r="GSJ12" s="164"/>
      <c r="GSK12" s="164"/>
      <c r="GSL12" s="164"/>
      <c r="GSM12" s="164"/>
      <c r="GSN12" s="164"/>
      <c r="GSO12" s="164"/>
      <c r="GSP12" s="164"/>
      <c r="GSQ12" s="164"/>
      <c r="GSR12" s="164"/>
      <c r="GSS12" s="164"/>
      <c r="GST12" s="164"/>
      <c r="GSU12" s="164"/>
      <c r="GSV12" s="164"/>
      <c r="GSW12" s="164"/>
      <c r="GSX12" s="164"/>
      <c r="GSY12" s="164"/>
      <c r="GSZ12" s="164"/>
      <c r="GTA12" s="164"/>
      <c r="GTB12" s="164"/>
      <c r="GTC12" s="164"/>
      <c r="GTD12" s="164"/>
      <c r="GTE12" s="164"/>
      <c r="GTF12" s="164"/>
      <c r="GTG12" s="164"/>
      <c r="GTH12" s="164"/>
      <c r="GTI12" s="164"/>
      <c r="GTJ12" s="164"/>
      <c r="GTK12" s="164"/>
      <c r="GTL12" s="164"/>
      <c r="GTM12" s="164"/>
      <c r="GTN12" s="164"/>
      <c r="GTO12" s="164"/>
      <c r="GTP12" s="164"/>
      <c r="GTQ12" s="164"/>
      <c r="GTR12" s="164"/>
      <c r="GTS12" s="164"/>
      <c r="GTT12" s="164"/>
      <c r="GTU12" s="164"/>
      <c r="GTV12" s="164"/>
      <c r="GTW12" s="164"/>
      <c r="GTX12" s="164"/>
      <c r="GTY12" s="164"/>
      <c r="GTZ12" s="164"/>
      <c r="GUA12" s="164"/>
      <c r="GUB12" s="164"/>
      <c r="GUC12" s="164"/>
      <c r="GUD12" s="164"/>
      <c r="GUE12" s="164"/>
      <c r="GUF12" s="164"/>
      <c r="GUG12" s="164"/>
      <c r="GUH12" s="164"/>
      <c r="GUI12" s="164"/>
      <c r="GUJ12" s="164"/>
      <c r="GUK12" s="164"/>
      <c r="GUL12" s="164"/>
      <c r="GUM12" s="164"/>
      <c r="GUN12" s="164"/>
      <c r="GUO12" s="164"/>
      <c r="GUP12" s="164"/>
      <c r="GUQ12" s="164"/>
      <c r="GUR12" s="164"/>
      <c r="GUS12" s="164"/>
      <c r="GUT12" s="164"/>
      <c r="GUU12" s="164"/>
      <c r="GUV12" s="164"/>
      <c r="GUW12" s="164"/>
      <c r="GUX12" s="164"/>
      <c r="GUY12" s="164"/>
      <c r="GUZ12" s="164"/>
      <c r="GVA12" s="164"/>
      <c r="GVB12" s="164"/>
      <c r="GVC12" s="164"/>
      <c r="GVD12" s="164"/>
      <c r="GVE12" s="164"/>
      <c r="GVF12" s="164"/>
      <c r="GVG12" s="164"/>
      <c r="GVH12" s="164"/>
      <c r="GVI12" s="164"/>
      <c r="GVJ12" s="164"/>
      <c r="GVK12" s="164"/>
      <c r="GVL12" s="164"/>
      <c r="GVM12" s="164"/>
      <c r="GVN12" s="164"/>
      <c r="GVO12" s="164"/>
      <c r="GVP12" s="164"/>
      <c r="GVQ12" s="164"/>
      <c r="GVR12" s="164"/>
      <c r="GVS12" s="164"/>
      <c r="GVT12" s="164"/>
      <c r="GVU12" s="164"/>
      <c r="GVV12" s="164"/>
      <c r="GVW12" s="164"/>
      <c r="GVX12" s="164"/>
      <c r="GVY12" s="164"/>
      <c r="GVZ12" s="164"/>
      <c r="GWA12" s="164"/>
      <c r="GWB12" s="164"/>
      <c r="GWC12" s="164"/>
      <c r="GWD12" s="164"/>
      <c r="GWE12" s="164"/>
      <c r="GWF12" s="164"/>
      <c r="GWG12" s="164"/>
      <c r="GWH12" s="164"/>
      <c r="GWI12" s="164"/>
      <c r="GWJ12" s="164"/>
      <c r="GWK12" s="164"/>
      <c r="GWL12" s="164"/>
      <c r="GWM12" s="164"/>
      <c r="GWN12" s="164"/>
      <c r="GWO12" s="164"/>
      <c r="GWP12" s="164"/>
      <c r="GWQ12" s="164"/>
      <c r="GWR12" s="164"/>
      <c r="GWS12" s="164"/>
      <c r="GWT12" s="164"/>
      <c r="GWU12" s="164"/>
      <c r="GWV12" s="164"/>
      <c r="GWW12" s="164"/>
      <c r="GWX12" s="164"/>
      <c r="GWY12" s="164"/>
      <c r="GWZ12" s="164"/>
      <c r="GXA12" s="164"/>
      <c r="GXB12" s="164"/>
      <c r="GXC12" s="164"/>
      <c r="GXD12" s="164"/>
      <c r="GXE12" s="164"/>
      <c r="GXF12" s="164"/>
      <c r="GXG12" s="164"/>
      <c r="GXH12" s="164"/>
      <c r="GXI12" s="164"/>
      <c r="GXJ12" s="164"/>
      <c r="GXK12" s="164"/>
      <c r="GXL12" s="164"/>
      <c r="GXM12" s="164"/>
      <c r="GXN12" s="164"/>
      <c r="GXO12" s="164"/>
      <c r="GXP12" s="164"/>
      <c r="GXQ12" s="164"/>
      <c r="GXR12" s="164"/>
      <c r="GXS12" s="164"/>
      <c r="GXT12" s="164"/>
      <c r="GXU12" s="164"/>
      <c r="GXV12" s="164"/>
      <c r="GXW12" s="164"/>
      <c r="GXX12" s="164"/>
      <c r="GXY12" s="164"/>
      <c r="GXZ12" s="164"/>
      <c r="GYA12" s="164"/>
      <c r="GYB12" s="164"/>
      <c r="GYC12" s="164"/>
      <c r="GYD12" s="164"/>
      <c r="GYE12" s="164"/>
      <c r="GYF12" s="164"/>
      <c r="GYG12" s="164"/>
      <c r="GYH12" s="164"/>
      <c r="GYI12" s="164"/>
      <c r="GYJ12" s="164"/>
      <c r="GYK12" s="164"/>
      <c r="GYL12" s="164"/>
      <c r="GYM12" s="164"/>
      <c r="GYN12" s="164"/>
      <c r="GYO12" s="164"/>
      <c r="GYP12" s="164"/>
      <c r="GYQ12" s="164"/>
      <c r="GYR12" s="164"/>
      <c r="GYS12" s="164"/>
      <c r="GYT12" s="164"/>
      <c r="GYU12" s="164"/>
      <c r="GYV12" s="164"/>
      <c r="GYW12" s="164"/>
      <c r="GYX12" s="164"/>
      <c r="GYY12" s="164"/>
      <c r="GYZ12" s="164"/>
      <c r="GZA12" s="164"/>
      <c r="GZB12" s="164"/>
      <c r="GZC12" s="164"/>
      <c r="GZD12" s="164"/>
      <c r="GZE12" s="164"/>
      <c r="GZF12" s="164"/>
      <c r="GZG12" s="164"/>
      <c r="GZH12" s="164"/>
      <c r="GZI12" s="164"/>
      <c r="GZJ12" s="164"/>
      <c r="GZK12" s="164"/>
      <c r="GZL12" s="164"/>
      <c r="GZM12" s="164"/>
      <c r="GZN12" s="164"/>
      <c r="GZO12" s="164"/>
      <c r="GZP12" s="164"/>
      <c r="GZQ12" s="164"/>
      <c r="GZR12" s="164"/>
      <c r="GZS12" s="164"/>
      <c r="GZT12" s="164"/>
      <c r="GZU12" s="164"/>
      <c r="GZV12" s="164"/>
      <c r="GZW12" s="164"/>
      <c r="GZX12" s="164"/>
      <c r="GZY12" s="164"/>
      <c r="GZZ12" s="164"/>
      <c r="HAA12" s="164"/>
      <c r="HAB12" s="164"/>
      <c r="HAC12" s="164"/>
      <c r="HAD12" s="164"/>
      <c r="HAE12" s="164"/>
      <c r="HAF12" s="164"/>
      <c r="HAG12" s="164"/>
      <c r="HAH12" s="164"/>
      <c r="HAI12" s="164"/>
      <c r="HAJ12" s="164"/>
      <c r="HAK12" s="164"/>
      <c r="HAL12" s="164"/>
      <c r="HAM12" s="164"/>
      <c r="HAN12" s="164"/>
      <c r="HAO12" s="164"/>
      <c r="HAP12" s="164"/>
      <c r="HAQ12" s="164"/>
      <c r="HAR12" s="164"/>
      <c r="HAS12" s="164"/>
      <c r="HAT12" s="164"/>
      <c r="HAU12" s="164"/>
      <c r="HAV12" s="164"/>
      <c r="HAW12" s="164"/>
      <c r="HAX12" s="164"/>
      <c r="HAY12" s="164"/>
      <c r="HAZ12" s="164"/>
      <c r="HBA12" s="164"/>
      <c r="HBB12" s="164"/>
      <c r="HBC12" s="164"/>
      <c r="HBD12" s="164"/>
      <c r="HBE12" s="164"/>
      <c r="HBF12" s="164"/>
      <c r="HBG12" s="164"/>
      <c r="HBH12" s="164"/>
      <c r="HBI12" s="164"/>
      <c r="HBJ12" s="164"/>
      <c r="HBK12" s="164"/>
      <c r="HBL12" s="164"/>
      <c r="HBM12" s="164"/>
      <c r="HBN12" s="164"/>
      <c r="HBO12" s="164"/>
      <c r="HBP12" s="164"/>
      <c r="HBQ12" s="164"/>
      <c r="HBR12" s="164"/>
      <c r="HBS12" s="164"/>
      <c r="HBT12" s="164"/>
      <c r="HBU12" s="164"/>
      <c r="HBV12" s="164"/>
      <c r="HBW12" s="164"/>
      <c r="HBX12" s="164"/>
      <c r="HBY12" s="164"/>
      <c r="HBZ12" s="164"/>
      <c r="HCA12" s="164"/>
      <c r="HCB12" s="164"/>
      <c r="HCC12" s="164"/>
      <c r="HCD12" s="164"/>
      <c r="HCE12" s="164"/>
      <c r="HCF12" s="164"/>
      <c r="HCG12" s="164"/>
      <c r="HCH12" s="164"/>
      <c r="HCI12" s="164"/>
      <c r="HCJ12" s="164"/>
      <c r="HCK12" s="164"/>
      <c r="HCL12" s="164"/>
      <c r="HCM12" s="164"/>
      <c r="HCN12" s="164"/>
      <c r="HCO12" s="164"/>
      <c r="HCP12" s="164"/>
      <c r="HCQ12" s="164"/>
      <c r="HCR12" s="164"/>
      <c r="HCS12" s="164"/>
      <c r="HCT12" s="164"/>
      <c r="HCU12" s="164"/>
      <c r="HCV12" s="164"/>
      <c r="HCW12" s="164"/>
      <c r="HCX12" s="164"/>
      <c r="HCY12" s="164"/>
      <c r="HCZ12" s="164"/>
      <c r="HDA12" s="164"/>
      <c r="HDB12" s="164"/>
      <c r="HDC12" s="164"/>
      <c r="HDD12" s="164"/>
      <c r="HDE12" s="164"/>
      <c r="HDF12" s="164"/>
      <c r="HDG12" s="164"/>
      <c r="HDH12" s="164"/>
      <c r="HDI12" s="164"/>
      <c r="HDJ12" s="164"/>
      <c r="HDK12" s="164"/>
      <c r="HDL12" s="164"/>
      <c r="HDM12" s="164"/>
      <c r="HDN12" s="164"/>
      <c r="HDO12" s="164"/>
      <c r="HDP12" s="164"/>
      <c r="HDQ12" s="164"/>
      <c r="HDR12" s="164"/>
      <c r="HDS12" s="164"/>
      <c r="HDT12" s="164"/>
      <c r="HDU12" s="164"/>
      <c r="HDV12" s="164"/>
      <c r="HDW12" s="164"/>
      <c r="HDX12" s="164"/>
      <c r="HDY12" s="164"/>
      <c r="HDZ12" s="164"/>
      <c r="HEA12" s="164"/>
      <c r="HEB12" s="164"/>
      <c r="HEC12" s="164"/>
      <c r="HED12" s="164"/>
      <c r="HEE12" s="164"/>
      <c r="HEF12" s="164"/>
      <c r="HEG12" s="164"/>
      <c r="HEH12" s="164"/>
      <c r="HEI12" s="164"/>
      <c r="HEJ12" s="164"/>
      <c r="HEK12" s="164"/>
      <c r="HEL12" s="164"/>
      <c r="HEM12" s="164"/>
      <c r="HEN12" s="164"/>
      <c r="HEO12" s="164"/>
      <c r="HEP12" s="164"/>
      <c r="HEQ12" s="164"/>
      <c r="HER12" s="164"/>
      <c r="HES12" s="164"/>
      <c r="HET12" s="164"/>
      <c r="HEU12" s="164"/>
      <c r="HEV12" s="164"/>
      <c r="HEW12" s="164"/>
      <c r="HEX12" s="164"/>
      <c r="HEY12" s="164"/>
      <c r="HEZ12" s="164"/>
      <c r="HFA12" s="164"/>
      <c r="HFB12" s="164"/>
      <c r="HFC12" s="164"/>
      <c r="HFD12" s="164"/>
      <c r="HFE12" s="164"/>
      <c r="HFF12" s="164"/>
      <c r="HFG12" s="164"/>
      <c r="HFH12" s="164"/>
      <c r="HFI12" s="164"/>
      <c r="HFJ12" s="164"/>
      <c r="HFK12" s="164"/>
      <c r="HFL12" s="164"/>
      <c r="HFM12" s="164"/>
      <c r="HFN12" s="164"/>
      <c r="HFO12" s="164"/>
      <c r="HFP12" s="164"/>
      <c r="HFQ12" s="164"/>
      <c r="HFR12" s="164"/>
      <c r="HFS12" s="164"/>
      <c r="HFT12" s="164"/>
      <c r="HFU12" s="164"/>
      <c r="HFV12" s="164"/>
      <c r="HFW12" s="164"/>
      <c r="HFX12" s="164"/>
      <c r="HFY12" s="164"/>
      <c r="HFZ12" s="164"/>
      <c r="HGA12" s="164"/>
      <c r="HGB12" s="164"/>
      <c r="HGC12" s="164"/>
      <c r="HGD12" s="164"/>
      <c r="HGE12" s="164"/>
      <c r="HGF12" s="164"/>
      <c r="HGG12" s="164"/>
      <c r="HGH12" s="164"/>
      <c r="HGI12" s="164"/>
      <c r="HGJ12" s="164"/>
      <c r="HGK12" s="164"/>
      <c r="HGL12" s="164"/>
      <c r="HGM12" s="164"/>
      <c r="HGN12" s="164"/>
      <c r="HGO12" s="164"/>
      <c r="HGP12" s="164"/>
      <c r="HGQ12" s="164"/>
      <c r="HGR12" s="164"/>
      <c r="HGS12" s="164"/>
      <c r="HGT12" s="164"/>
      <c r="HGU12" s="164"/>
      <c r="HGV12" s="164"/>
      <c r="HGW12" s="164"/>
      <c r="HGX12" s="164"/>
      <c r="HGY12" s="164"/>
      <c r="HGZ12" s="164"/>
      <c r="HHA12" s="164"/>
      <c r="HHB12" s="164"/>
      <c r="HHC12" s="164"/>
      <c r="HHD12" s="164"/>
      <c r="HHE12" s="164"/>
      <c r="HHF12" s="164"/>
      <c r="HHG12" s="164"/>
      <c r="HHH12" s="164"/>
      <c r="HHI12" s="164"/>
      <c r="HHJ12" s="164"/>
      <c r="HHK12" s="164"/>
      <c r="HHL12" s="164"/>
      <c r="HHM12" s="164"/>
      <c r="HHN12" s="164"/>
      <c r="HHO12" s="164"/>
      <c r="HHP12" s="164"/>
      <c r="HHQ12" s="164"/>
      <c r="HHR12" s="164"/>
      <c r="HHS12" s="164"/>
      <c r="HHT12" s="164"/>
      <c r="HHU12" s="164"/>
      <c r="HHV12" s="164"/>
      <c r="HHW12" s="164"/>
      <c r="HHX12" s="164"/>
      <c r="HHY12" s="164"/>
      <c r="HHZ12" s="164"/>
      <c r="HIA12" s="164"/>
      <c r="HIB12" s="164"/>
      <c r="HIC12" s="164"/>
      <c r="HID12" s="164"/>
      <c r="HIE12" s="164"/>
      <c r="HIF12" s="164"/>
      <c r="HIG12" s="164"/>
      <c r="HIH12" s="164"/>
      <c r="HII12" s="164"/>
      <c r="HIJ12" s="164"/>
      <c r="HIK12" s="164"/>
      <c r="HIL12" s="164"/>
      <c r="HIM12" s="164"/>
      <c r="HIN12" s="164"/>
      <c r="HIO12" s="164"/>
      <c r="HIP12" s="164"/>
      <c r="HIQ12" s="164"/>
      <c r="HIR12" s="164"/>
      <c r="HIS12" s="164"/>
      <c r="HIT12" s="164"/>
      <c r="HIU12" s="164"/>
      <c r="HIV12" s="164"/>
      <c r="HIW12" s="164"/>
      <c r="HIX12" s="164"/>
      <c r="HIY12" s="164"/>
      <c r="HIZ12" s="164"/>
      <c r="HJA12" s="164"/>
      <c r="HJB12" s="164"/>
      <c r="HJC12" s="164"/>
      <c r="HJD12" s="164"/>
      <c r="HJE12" s="164"/>
      <c r="HJF12" s="164"/>
      <c r="HJG12" s="164"/>
      <c r="HJH12" s="164"/>
      <c r="HJI12" s="164"/>
      <c r="HJJ12" s="164"/>
      <c r="HJK12" s="164"/>
      <c r="HJL12" s="164"/>
      <c r="HJM12" s="164"/>
      <c r="HJN12" s="164"/>
      <c r="HJO12" s="164"/>
      <c r="HJP12" s="164"/>
      <c r="HJQ12" s="164"/>
      <c r="HJR12" s="164"/>
      <c r="HJS12" s="164"/>
      <c r="HJT12" s="164"/>
      <c r="HJU12" s="164"/>
      <c r="HJV12" s="164"/>
      <c r="HJW12" s="164"/>
      <c r="HJX12" s="164"/>
      <c r="HJY12" s="164"/>
      <c r="HJZ12" s="164"/>
      <c r="HKA12" s="164"/>
      <c r="HKB12" s="164"/>
      <c r="HKC12" s="164"/>
      <c r="HKD12" s="164"/>
      <c r="HKE12" s="164"/>
      <c r="HKF12" s="164"/>
      <c r="HKG12" s="164"/>
      <c r="HKH12" s="164"/>
      <c r="HKI12" s="164"/>
      <c r="HKJ12" s="164"/>
      <c r="HKK12" s="164"/>
      <c r="HKL12" s="164"/>
      <c r="HKM12" s="164"/>
      <c r="HKN12" s="164"/>
      <c r="HKO12" s="164"/>
      <c r="HKP12" s="164"/>
      <c r="HKQ12" s="164"/>
      <c r="HKR12" s="164"/>
      <c r="HKS12" s="164"/>
      <c r="HKT12" s="164"/>
      <c r="HKU12" s="164"/>
      <c r="HKV12" s="164"/>
      <c r="HKW12" s="164"/>
      <c r="HKX12" s="164"/>
      <c r="HKY12" s="164"/>
      <c r="HKZ12" s="164"/>
      <c r="HLA12" s="164"/>
      <c r="HLB12" s="164"/>
      <c r="HLC12" s="164"/>
      <c r="HLD12" s="164"/>
      <c r="HLE12" s="164"/>
      <c r="HLF12" s="164"/>
      <c r="HLG12" s="164"/>
      <c r="HLH12" s="164"/>
      <c r="HLI12" s="164"/>
      <c r="HLJ12" s="164"/>
      <c r="HLK12" s="164"/>
      <c r="HLL12" s="164"/>
      <c r="HLM12" s="164"/>
      <c r="HLN12" s="164"/>
      <c r="HLO12" s="164"/>
      <c r="HLP12" s="164"/>
      <c r="HLQ12" s="164"/>
      <c r="HLR12" s="164"/>
      <c r="HLS12" s="164"/>
      <c r="HLT12" s="164"/>
      <c r="HLU12" s="164"/>
      <c r="HLV12" s="164"/>
      <c r="HLW12" s="164"/>
      <c r="HLX12" s="164"/>
      <c r="HLY12" s="164"/>
      <c r="HLZ12" s="164"/>
      <c r="HMA12" s="164"/>
      <c r="HMB12" s="164"/>
      <c r="HMC12" s="164"/>
      <c r="HMD12" s="164"/>
      <c r="HME12" s="164"/>
      <c r="HMF12" s="164"/>
      <c r="HMG12" s="164"/>
      <c r="HMH12" s="164"/>
      <c r="HMI12" s="164"/>
      <c r="HMJ12" s="164"/>
      <c r="HMK12" s="164"/>
      <c r="HML12" s="164"/>
      <c r="HMM12" s="164"/>
      <c r="HMN12" s="164"/>
      <c r="HMO12" s="164"/>
      <c r="HMP12" s="164"/>
      <c r="HMQ12" s="164"/>
      <c r="HMR12" s="164"/>
      <c r="HMS12" s="164"/>
      <c r="HMT12" s="164"/>
      <c r="HMU12" s="164"/>
      <c r="HMV12" s="164"/>
      <c r="HMW12" s="164"/>
      <c r="HMX12" s="164"/>
      <c r="HMY12" s="164"/>
      <c r="HMZ12" s="164"/>
      <c r="HNA12" s="164"/>
      <c r="HNB12" s="164"/>
      <c r="HNC12" s="164"/>
      <c r="HND12" s="164"/>
      <c r="HNE12" s="164"/>
      <c r="HNF12" s="164"/>
      <c r="HNG12" s="164"/>
      <c r="HNH12" s="164"/>
      <c r="HNI12" s="164"/>
      <c r="HNJ12" s="164"/>
      <c r="HNK12" s="164"/>
      <c r="HNL12" s="164"/>
      <c r="HNM12" s="164"/>
      <c r="HNN12" s="164"/>
      <c r="HNO12" s="164"/>
      <c r="HNP12" s="164"/>
      <c r="HNQ12" s="164"/>
      <c r="HNR12" s="164"/>
      <c r="HNS12" s="164"/>
      <c r="HNT12" s="164"/>
      <c r="HNU12" s="164"/>
      <c r="HNV12" s="164"/>
      <c r="HNW12" s="164"/>
      <c r="HNX12" s="164"/>
      <c r="HNY12" s="164"/>
      <c r="HNZ12" s="164"/>
      <c r="HOA12" s="164"/>
      <c r="HOB12" s="164"/>
      <c r="HOC12" s="164"/>
      <c r="HOD12" s="164"/>
      <c r="HOE12" s="164"/>
      <c r="HOF12" s="164"/>
      <c r="HOG12" s="164"/>
      <c r="HOH12" s="164"/>
      <c r="HOI12" s="164"/>
      <c r="HOJ12" s="164"/>
      <c r="HOK12" s="164"/>
      <c r="HOL12" s="164"/>
      <c r="HOM12" s="164"/>
      <c r="HON12" s="164"/>
      <c r="HOO12" s="164"/>
      <c r="HOP12" s="164"/>
      <c r="HOQ12" s="164"/>
      <c r="HOR12" s="164"/>
      <c r="HOS12" s="164"/>
      <c r="HOT12" s="164"/>
      <c r="HOU12" s="164"/>
      <c r="HOV12" s="164"/>
      <c r="HOW12" s="164"/>
      <c r="HOX12" s="164"/>
      <c r="HOY12" s="164"/>
      <c r="HOZ12" s="164"/>
      <c r="HPA12" s="164"/>
      <c r="HPB12" s="164"/>
      <c r="HPC12" s="164"/>
      <c r="HPD12" s="164"/>
      <c r="HPE12" s="164"/>
      <c r="HPF12" s="164"/>
      <c r="HPG12" s="164"/>
      <c r="HPH12" s="164"/>
      <c r="HPI12" s="164"/>
      <c r="HPJ12" s="164"/>
      <c r="HPK12" s="164"/>
      <c r="HPL12" s="164"/>
      <c r="HPM12" s="164"/>
      <c r="HPN12" s="164"/>
      <c r="HPO12" s="164"/>
      <c r="HPP12" s="164"/>
      <c r="HPQ12" s="164"/>
      <c r="HPR12" s="164"/>
      <c r="HPS12" s="164"/>
      <c r="HPT12" s="164"/>
      <c r="HPU12" s="164"/>
      <c r="HPV12" s="164"/>
      <c r="HPW12" s="164"/>
      <c r="HPX12" s="164"/>
      <c r="HPY12" s="164"/>
      <c r="HPZ12" s="164"/>
      <c r="HQA12" s="164"/>
      <c r="HQB12" s="164"/>
      <c r="HQC12" s="164"/>
      <c r="HQD12" s="164"/>
      <c r="HQE12" s="164"/>
      <c r="HQF12" s="164"/>
      <c r="HQG12" s="164"/>
      <c r="HQH12" s="164"/>
      <c r="HQI12" s="164"/>
      <c r="HQJ12" s="164"/>
      <c r="HQK12" s="164"/>
      <c r="HQL12" s="164"/>
      <c r="HQM12" s="164"/>
      <c r="HQN12" s="164"/>
      <c r="HQO12" s="164"/>
      <c r="HQP12" s="164"/>
      <c r="HQQ12" s="164"/>
      <c r="HQR12" s="164"/>
      <c r="HQS12" s="164"/>
      <c r="HQT12" s="164"/>
      <c r="HQU12" s="164"/>
      <c r="HQV12" s="164"/>
      <c r="HQW12" s="164"/>
      <c r="HQX12" s="164"/>
      <c r="HQY12" s="164"/>
      <c r="HQZ12" s="164"/>
      <c r="HRA12" s="164"/>
      <c r="HRB12" s="164"/>
      <c r="HRC12" s="164"/>
      <c r="HRD12" s="164"/>
      <c r="HRE12" s="164"/>
      <c r="HRF12" s="164"/>
      <c r="HRG12" s="164"/>
      <c r="HRH12" s="164"/>
      <c r="HRI12" s="164"/>
      <c r="HRJ12" s="164"/>
      <c r="HRK12" s="164"/>
      <c r="HRL12" s="164"/>
      <c r="HRM12" s="164"/>
      <c r="HRN12" s="164"/>
      <c r="HRO12" s="164"/>
      <c r="HRP12" s="164"/>
      <c r="HRQ12" s="164"/>
      <c r="HRR12" s="164"/>
      <c r="HRS12" s="164"/>
      <c r="HRT12" s="164"/>
      <c r="HRU12" s="164"/>
      <c r="HRV12" s="164"/>
      <c r="HRW12" s="164"/>
      <c r="HRX12" s="164"/>
      <c r="HRY12" s="164"/>
      <c r="HRZ12" s="164"/>
      <c r="HSA12" s="164"/>
      <c r="HSB12" s="164"/>
      <c r="HSC12" s="164"/>
      <c r="HSD12" s="164"/>
      <c r="HSE12" s="164"/>
      <c r="HSF12" s="164"/>
      <c r="HSG12" s="164"/>
      <c r="HSH12" s="164"/>
      <c r="HSI12" s="164"/>
      <c r="HSJ12" s="164"/>
      <c r="HSK12" s="164"/>
      <c r="HSL12" s="164"/>
      <c r="HSM12" s="164"/>
      <c r="HSN12" s="164"/>
      <c r="HSO12" s="164"/>
      <c r="HSP12" s="164"/>
      <c r="HSQ12" s="164"/>
      <c r="HSR12" s="164"/>
      <c r="HSS12" s="164"/>
      <c r="HST12" s="164"/>
      <c r="HSU12" s="164"/>
      <c r="HSV12" s="164"/>
      <c r="HSW12" s="164"/>
      <c r="HSX12" s="164"/>
      <c r="HSY12" s="164"/>
      <c r="HSZ12" s="164"/>
      <c r="HTA12" s="164"/>
      <c r="HTB12" s="164"/>
      <c r="HTC12" s="164"/>
      <c r="HTD12" s="164"/>
      <c r="HTE12" s="164"/>
      <c r="HTF12" s="164"/>
      <c r="HTG12" s="164"/>
      <c r="HTH12" s="164"/>
      <c r="HTI12" s="164"/>
      <c r="HTJ12" s="164"/>
      <c r="HTK12" s="164"/>
      <c r="HTL12" s="164"/>
      <c r="HTM12" s="164"/>
      <c r="HTN12" s="164"/>
      <c r="HTO12" s="164"/>
      <c r="HTP12" s="164"/>
      <c r="HTQ12" s="164"/>
      <c r="HTR12" s="164"/>
      <c r="HTS12" s="164"/>
      <c r="HTT12" s="164"/>
      <c r="HTU12" s="164"/>
      <c r="HTV12" s="164"/>
      <c r="HTW12" s="164"/>
      <c r="HTX12" s="164"/>
      <c r="HTY12" s="164"/>
      <c r="HTZ12" s="164"/>
      <c r="HUA12" s="164"/>
      <c r="HUB12" s="164"/>
      <c r="HUC12" s="164"/>
      <c r="HUD12" s="164"/>
      <c r="HUE12" s="164"/>
      <c r="HUF12" s="164"/>
      <c r="HUG12" s="164"/>
      <c r="HUH12" s="164"/>
      <c r="HUI12" s="164"/>
      <c r="HUJ12" s="164"/>
      <c r="HUK12" s="164"/>
      <c r="HUL12" s="164"/>
      <c r="HUM12" s="164"/>
      <c r="HUN12" s="164"/>
      <c r="HUO12" s="164"/>
      <c r="HUP12" s="164"/>
      <c r="HUQ12" s="164"/>
      <c r="HUR12" s="164"/>
      <c r="HUS12" s="164"/>
      <c r="HUT12" s="164"/>
      <c r="HUU12" s="164"/>
      <c r="HUV12" s="164"/>
      <c r="HUW12" s="164"/>
      <c r="HUX12" s="164"/>
      <c r="HUY12" s="164"/>
      <c r="HUZ12" s="164"/>
      <c r="HVA12" s="164"/>
      <c r="HVB12" s="164"/>
      <c r="HVC12" s="164"/>
      <c r="HVD12" s="164"/>
      <c r="HVE12" s="164"/>
      <c r="HVF12" s="164"/>
      <c r="HVG12" s="164"/>
      <c r="HVH12" s="164"/>
      <c r="HVI12" s="164"/>
      <c r="HVJ12" s="164"/>
      <c r="HVK12" s="164"/>
      <c r="HVL12" s="164"/>
      <c r="HVM12" s="164"/>
      <c r="HVN12" s="164"/>
      <c r="HVO12" s="164"/>
      <c r="HVP12" s="164"/>
      <c r="HVQ12" s="164"/>
      <c r="HVR12" s="164"/>
      <c r="HVS12" s="164"/>
      <c r="HVT12" s="164"/>
      <c r="HVU12" s="164"/>
      <c r="HVV12" s="164"/>
      <c r="HVW12" s="164"/>
      <c r="HVX12" s="164"/>
      <c r="HVY12" s="164"/>
      <c r="HVZ12" s="164"/>
      <c r="HWA12" s="164"/>
      <c r="HWB12" s="164"/>
      <c r="HWC12" s="164"/>
      <c r="HWD12" s="164"/>
      <c r="HWE12" s="164"/>
      <c r="HWF12" s="164"/>
      <c r="HWG12" s="164"/>
      <c r="HWH12" s="164"/>
      <c r="HWI12" s="164"/>
      <c r="HWJ12" s="164"/>
      <c r="HWK12" s="164"/>
      <c r="HWL12" s="164"/>
      <c r="HWM12" s="164"/>
      <c r="HWN12" s="164"/>
      <c r="HWO12" s="164"/>
      <c r="HWP12" s="164"/>
      <c r="HWQ12" s="164"/>
      <c r="HWR12" s="164"/>
      <c r="HWS12" s="164"/>
      <c r="HWT12" s="164"/>
      <c r="HWU12" s="164"/>
      <c r="HWV12" s="164"/>
      <c r="HWW12" s="164"/>
      <c r="HWX12" s="164"/>
      <c r="HWY12" s="164"/>
      <c r="HWZ12" s="164"/>
      <c r="HXA12" s="164"/>
      <c r="HXB12" s="164"/>
      <c r="HXC12" s="164"/>
      <c r="HXD12" s="164"/>
      <c r="HXE12" s="164"/>
      <c r="HXF12" s="164"/>
      <c r="HXG12" s="164"/>
      <c r="HXH12" s="164"/>
      <c r="HXI12" s="164"/>
      <c r="HXJ12" s="164"/>
      <c r="HXK12" s="164"/>
      <c r="HXL12" s="164"/>
      <c r="HXM12" s="164"/>
      <c r="HXN12" s="164"/>
      <c r="HXO12" s="164"/>
      <c r="HXP12" s="164"/>
      <c r="HXQ12" s="164"/>
      <c r="HXR12" s="164"/>
      <c r="HXS12" s="164"/>
      <c r="HXT12" s="164"/>
      <c r="HXU12" s="164"/>
      <c r="HXV12" s="164"/>
      <c r="HXW12" s="164"/>
      <c r="HXX12" s="164"/>
      <c r="HXY12" s="164"/>
      <c r="HXZ12" s="164"/>
      <c r="HYA12" s="164"/>
      <c r="HYB12" s="164"/>
      <c r="HYC12" s="164"/>
      <c r="HYD12" s="164"/>
      <c r="HYE12" s="164"/>
      <c r="HYF12" s="164"/>
      <c r="HYG12" s="164"/>
      <c r="HYH12" s="164"/>
      <c r="HYI12" s="164"/>
      <c r="HYJ12" s="164"/>
      <c r="HYK12" s="164"/>
      <c r="HYL12" s="164"/>
      <c r="HYM12" s="164"/>
      <c r="HYN12" s="164"/>
      <c r="HYO12" s="164"/>
      <c r="HYP12" s="164"/>
      <c r="HYQ12" s="164"/>
      <c r="HYR12" s="164"/>
      <c r="HYS12" s="164"/>
      <c r="HYT12" s="164"/>
      <c r="HYU12" s="164"/>
      <c r="HYV12" s="164"/>
      <c r="HYW12" s="164"/>
      <c r="HYX12" s="164"/>
      <c r="HYY12" s="164"/>
      <c r="HYZ12" s="164"/>
      <c r="HZA12" s="164"/>
      <c r="HZB12" s="164"/>
      <c r="HZC12" s="164"/>
      <c r="HZD12" s="164"/>
      <c r="HZE12" s="164"/>
      <c r="HZF12" s="164"/>
      <c r="HZG12" s="164"/>
      <c r="HZH12" s="164"/>
      <c r="HZI12" s="164"/>
      <c r="HZJ12" s="164"/>
      <c r="HZK12" s="164"/>
      <c r="HZL12" s="164"/>
      <c r="HZM12" s="164"/>
      <c r="HZN12" s="164"/>
      <c r="HZO12" s="164"/>
      <c r="HZP12" s="164"/>
      <c r="HZQ12" s="164"/>
      <c r="HZR12" s="164"/>
      <c r="HZS12" s="164"/>
      <c r="HZT12" s="164"/>
      <c r="HZU12" s="164"/>
      <c r="HZV12" s="164"/>
      <c r="HZW12" s="164"/>
      <c r="HZX12" s="164"/>
      <c r="HZY12" s="164"/>
      <c r="HZZ12" s="164"/>
      <c r="IAA12" s="164"/>
      <c r="IAB12" s="164"/>
      <c r="IAC12" s="164"/>
      <c r="IAD12" s="164"/>
      <c r="IAE12" s="164"/>
      <c r="IAF12" s="164"/>
      <c r="IAG12" s="164"/>
      <c r="IAH12" s="164"/>
      <c r="IAI12" s="164"/>
      <c r="IAJ12" s="164"/>
      <c r="IAK12" s="164"/>
      <c r="IAL12" s="164"/>
      <c r="IAM12" s="164"/>
      <c r="IAN12" s="164"/>
      <c r="IAO12" s="164"/>
      <c r="IAP12" s="164"/>
      <c r="IAQ12" s="164"/>
      <c r="IAR12" s="164"/>
      <c r="IAS12" s="164"/>
      <c r="IAT12" s="164"/>
      <c r="IAU12" s="164"/>
      <c r="IAV12" s="164"/>
      <c r="IAW12" s="164"/>
      <c r="IAX12" s="164"/>
      <c r="IAY12" s="164"/>
      <c r="IAZ12" s="164"/>
      <c r="IBA12" s="164"/>
      <c r="IBB12" s="164"/>
      <c r="IBC12" s="164"/>
      <c r="IBD12" s="164"/>
      <c r="IBE12" s="164"/>
      <c r="IBF12" s="164"/>
      <c r="IBG12" s="164"/>
      <c r="IBH12" s="164"/>
      <c r="IBI12" s="164"/>
      <c r="IBJ12" s="164"/>
      <c r="IBK12" s="164"/>
      <c r="IBL12" s="164"/>
      <c r="IBM12" s="164"/>
      <c r="IBN12" s="164"/>
      <c r="IBO12" s="164"/>
      <c r="IBP12" s="164"/>
      <c r="IBQ12" s="164"/>
      <c r="IBR12" s="164"/>
      <c r="IBS12" s="164"/>
      <c r="IBT12" s="164"/>
      <c r="IBU12" s="164"/>
      <c r="IBV12" s="164"/>
      <c r="IBW12" s="164"/>
      <c r="IBX12" s="164"/>
      <c r="IBY12" s="164"/>
      <c r="IBZ12" s="164"/>
      <c r="ICA12" s="164"/>
      <c r="ICB12" s="164"/>
      <c r="ICC12" s="164"/>
      <c r="ICD12" s="164"/>
      <c r="ICE12" s="164"/>
      <c r="ICF12" s="164"/>
      <c r="ICG12" s="164"/>
      <c r="ICH12" s="164"/>
      <c r="ICI12" s="164"/>
      <c r="ICJ12" s="164"/>
      <c r="ICK12" s="164"/>
      <c r="ICL12" s="164"/>
      <c r="ICM12" s="164"/>
      <c r="ICN12" s="164"/>
      <c r="ICO12" s="164"/>
      <c r="ICP12" s="164"/>
      <c r="ICQ12" s="164"/>
      <c r="ICR12" s="164"/>
      <c r="ICS12" s="164"/>
      <c r="ICT12" s="164"/>
      <c r="ICU12" s="164"/>
      <c r="ICV12" s="164"/>
      <c r="ICW12" s="164"/>
      <c r="ICX12" s="164"/>
      <c r="ICY12" s="164"/>
      <c r="ICZ12" s="164"/>
      <c r="IDA12" s="164"/>
      <c r="IDB12" s="164"/>
      <c r="IDC12" s="164"/>
      <c r="IDD12" s="164"/>
      <c r="IDE12" s="164"/>
      <c r="IDF12" s="164"/>
      <c r="IDG12" s="164"/>
      <c r="IDH12" s="164"/>
      <c r="IDI12" s="164"/>
      <c r="IDJ12" s="164"/>
      <c r="IDK12" s="164"/>
      <c r="IDL12" s="164"/>
      <c r="IDM12" s="164"/>
      <c r="IDN12" s="164"/>
      <c r="IDO12" s="164"/>
      <c r="IDP12" s="164"/>
      <c r="IDQ12" s="164"/>
      <c r="IDR12" s="164"/>
      <c r="IDS12" s="164"/>
      <c r="IDT12" s="164"/>
      <c r="IDU12" s="164"/>
      <c r="IDV12" s="164"/>
      <c r="IDW12" s="164"/>
      <c r="IDX12" s="164"/>
      <c r="IDY12" s="164"/>
      <c r="IDZ12" s="164"/>
      <c r="IEA12" s="164"/>
      <c r="IEB12" s="164"/>
      <c r="IEC12" s="164"/>
      <c r="IED12" s="164"/>
      <c r="IEE12" s="164"/>
      <c r="IEF12" s="164"/>
      <c r="IEG12" s="164"/>
      <c r="IEH12" s="164"/>
      <c r="IEI12" s="164"/>
      <c r="IEJ12" s="164"/>
      <c r="IEK12" s="164"/>
      <c r="IEL12" s="164"/>
      <c r="IEM12" s="164"/>
      <c r="IEN12" s="164"/>
      <c r="IEO12" s="164"/>
      <c r="IEP12" s="164"/>
      <c r="IEQ12" s="164"/>
      <c r="IER12" s="164"/>
      <c r="IES12" s="164"/>
      <c r="IET12" s="164"/>
      <c r="IEU12" s="164"/>
      <c r="IEV12" s="164"/>
      <c r="IEW12" s="164"/>
      <c r="IEX12" s="164"/>
      <c r="IEY12" s="164"/>
      <c r="IEZ12" s="164"/>
      <c r="IFA12" s="164"/>
      <c r="IFB12" s="164"/>
      <c r="IFC12" s="164"/>
      <c r="IFD12" s="164"/>
      <c r="IFE12" s="164"/>
      <c r="IFF12" s="164"/>
      <c r="IFG12" s="164"/>
      <c r="IFH12" s="164"/>
      <c r="IFI12" s="164"/>
      <c r="IFJ12" s="164"/>
      <c r="IFK12" s="164"/>
      <c r="IFL12" s="164"/>
      <c r="IFM12" s="164"/>
      <c r="IFN12" s="164"/>
      <c r="IFO12" s="164"/>
      <c r="IFP12" s="164"/>
      <c r="IFQ12" s="164"/>
      <c r="IFR12" s="164"/>
      <c r="IFS12" s="164"/>
      <c r="IFT12" s="164"/>
      <c r="IFU12" s="164"/>
      <c r="IFV12" s="164"/>
      <c r="IFW12" s="164"/>
      <c r="IFX12" s="164"/>
      <c r="IFY12" s="164"/>
      <c r="IFZ12" s="164"/>
      <c r="IGA12" s="164"/>
      <c r="IGB12" s="164"/>
      <c r="IGC12" s="164"/>
      <c r="IGD12" s="164"/>
      <c r="IGE12" s="164"/>
      <c r="IGF12" s="164"/>
      <c r="IGG12" s="164"/>
      <c r="IGH12" s="164"/>
      <c r="IGI12" s="164"/>
      <c r="IGJ12" s="164"/>
      <c r="IGK12" s="164"/>
      <c r="IGL12" s="164"/>
      <c r="IGM12" s="164"/>
      <c r="IGN12" s="164"/>
      <c r="IGO12" s="164"/>
      <c r="IGP12" s="164"/>
      <c r="IGQ12" s="164"/>
      <c r="IGR12" s="164"/>
      <c r="IGS12" s="164"/>
      <c r="IGT12" s="164"/>
      <c r="IGU12" s="164"/>
      <c r="IGV12" s="164"/>
      <c r="IGW12" s="164"/>
      <c r="IGX12" s="164"/>
      <c r="IGY12" s="164"/>
      <c r="IGZ12" s="164"/>
      <c r="IHA12" s="164"/>
      <c r="IHB12" s="164"/>
      <c r="IHC12" s="164"/>
      <c r="IHD12" s="164"/>
      <c r="IHE12" s="164"/>
      <c r="IHF12" s="164"/>
      <c r="IHG12" s="164"/>
      <c r="IHH12" s="164"/>
      <c r="IHI12" s="164"/>
      <c r="IHJ12" s="164"/>
      <c r="IHK12" s="164"/>
      <c r="IHL12" s="164"/>
      <c r="IHM12" s="164"/>
      <c r="IHN12" s="164"/>
      <c r="IHO12" s="164"/>
      <c r="IHP12" s="164"/>
      <c r="IHQ12" s="164"/>
      <c r="IHR12" s="164"/>
      <c r="IHS12" s="164"/>
      <c r="IHT12" s="164"/>
      <c r="IHU12" s="164"/>
      <c r="IHV12" s="164"/>
      <c r="IHW12" s="164"/>
      <c r="IHX12" s="164"/>
      <c r="IHY12" s="164"/>
      <c r="IHZ12" s="164"/>
      <c r="IIA12" s="164"/>
      <c r="IIB12" s="164"/>
      <c r="IIC12" s="164"/>
      <c r="IID12" s="164"/>
      <c r="IIE12" s="164"/>
      <c r="IIF12" s="164"/>
      <c r="IIG12" s="164"/>
      <c r="IIH12" s="164"/>
      <c r="III12" s="164"/>
      <c r="IIJ12" s="164"/>
      <c r="IIK12" s="164"/>
      <c r="IIL12" s="164"/>
      <c r="IIM12" s="164"/>
      <c r="IIN12" s="164"/>
      <c r="IIO12" s="164"/>
      <c r="IIP12" s="164"/>
      <c r="IIQ12" s="164"/>
      <c r="IIR12" s="164"/>
      <c r="IIS12" s="164"/>
      <c r="IIT12" s="164"/>
      <c r="IIU12" s="164"/>
      <c r="IIV12" s="164"/>
      <c r="IIW12" s="164"/>
      <c r="IIX12" s="164"/>
      <c r="IIY12" s="164"/>
      <c r="IIZ12" s="164"/>
      <c r="IJA12" s="164"/>
      <c r="IJB12" s="164"/>
      <c r="IJC12" s="164"/>
      <c r="IJD12" s="164"/>
      <c r="IJE12" s="164"/>
      <c r="IJF12" s="164"/>
      <c r="IJG12" s="164"/>
      <c r="IJH12" s="164"/>
      <c r="IJI12" s="164"/>
      <c r="IJJ12" s="164"/>
      <c r="IJK12" s="164"/>
      <c r="IJL12" s="164"/>
      <c r="IJM12" s="164"/>
      <c r="IJN12" s="164"/>
      <c r="IJO12" s="164"/>
      <c r="IJP12" s="164"/>
      <c r="IJQ12" s="164"/>
      <c r="IJR12" s="164"/>
      <c r="IJS12" s="164"/>
      <c r="IJT12" s="164"/>
      <c r="IJU12" s="164"/>
      <c r="IJV12" s="164"/>
      <c r="IJW12" s="164"/>
      <c r="IJX12" s="164"/>
      <c r="IJY12" s="164"/>
      <c r="IJZ12" s="164"/>
      <c r="IKA12" s="164"/>
      <c r="IKB12" s="164"/>
      <c r="IKC12" s="164"/>
      <c r="IKD12" s="164"/>
      <c r="IKE12" s="164"/>
      <c r="IKF12" s="164"/>
      <c r="IKG12" s="164"/>
      <c r="IKH12" s="164"/>
      <c r="IKI12" s="164"/>
      <c r="IKJ12" s="164"/>
      <c r="IKK12" s="164"/>
      <c r="IKL12" s="164"/>
      <c r="IKM12" s="164"/>
      <c r="IKN12" s="164"/>
      <c r="IKO12" s="164"/>
      <c r="IKP12" s="164"/>
      <c r="IKQ12" s="164"/>
      <c r="IKR12" s="164"/>
      <c r="IKS12" s="164"/>
      <c r="IKT12" s="164"/>
      <c r="IKU12" s="164"/>
      <c r="IKV12" s="164"/>
      <c r="IKW12" s="164"/>
      <c r="IKX12" s="164"/>
      <c r="IKY12" s="164"/>
      <c r="IKZ12" s="164"/>
      <c r="ILA12" s="164"/>
      <c r="ILB12" s="164"/>
      <c r="ILC12" s="164"/>
      <c r="ILD12" s="164"/>
      <c r="ILE12" s="164"/>
      <c r="ILF12" s="164"/>
      <c r="ILG12" s="164"/>
      <c r="ILH12" s="164"/>
      <c r="ILI12" s="164"/>
      <c r="ILJ12" s="164"/>
      <c r="ILK12" s="164"/>
      <c r="ILL12" s="164"/>
      <c r="ILM12" s="164"/>
      <c r="ILN12" s="164"/>
      <c r="ILO12" s="164"/>
      <c r="ILP12" s="164"/>
      <c r="ILQ12" s="164"/>
      <c r="ILR12" s="164"/>
      <c r="ILS12" s="164"/>
      <c r="ILT12" s="164"/>
      <c r="ILU12" s="164"/>
      <c r="ILV12" s="164"/>
      <c r="ILW12" s="164"/>
      <c r="ILX12" s="164"/>
      <c r="ILY12" s="164"/>
      <c r="ILZ12" s="164"/>
      <c r="IMA12" s="164"/>
      <c r="IMB12" s="164"/>
      <c r="IMC12" s="164"/>
      <c r="IMD12" s="164"/>
      <c r="IME12" s="164"/>
      <c r="IMF12" s="164"/>
      <c r="IMG12" s="164"/>
      <c r="IMH12" s="164"/>
      <c r="IMI12" s="164"/>
      <c r="IMJ12" s="164"/>
      <c r="IMK12" s="164"/>
      <c r="IML12" s="164"/>
      <c r="IMM12" s="164"/>
      <c r="IMN12" s="164"/>
      <c r="IMO12" s="164"/>
      <c r="IMP12" s="164"/>
      <c r="IMQ12" s="164"/>
      <c r="IMR12" s="164"/>
      <c r="IMS12" s="164"/>
      <c r="IMT12" s="164"/>
      <c r="IMU12" s="164"/>
      <c r="IMV12" s="164"/>
      <c r="IMW12" s="164"/>
      <c r="IMX12" s="164"/>
      <c r="IMY12" s="164"/>
      <c r="IMZ12" s="164"/>
      <c r="INA12" s="164"/>
      <c r="INB12" s="164"/>
      <c r="INC12" s="164"/>
      <c r="IND12" s="164"/>
      <c r="INE12" s="164"/>
      <c r="INF12" s="164"/>
      <c r="ING12" s="164"/>
      <c r="INH12" s="164"/>
      <c r="INI12" s="164"/>
      <c r="INJ12" s="164"/>
      <c r="INK12" s="164"/>
      <c r="INL12" s="164"/>
      <c r="INM12" s="164"/>
      <c r="INN12" s="164"/>
      <c r="INO12" s="164"/>
      <c r="INP12" s="164"/>
      <c r="INQ12" s="164"/>
      <c r="INR12" s="164"/>
      <c r="INS12" s="164"/>
      <c r="INT12" s="164"/>
      <c r="INU12" s="164"/>
      <c r="INV12" s="164"/>
      <c r="INW12" s="164"/>
      <c r="INX12" s="164"/>
      <c r="INY12" s="164"/>
      <c r="INZ12" s="164"/>
      <c r="IOA12" s="164"/>
      <c r="IOB12" s="164"/>
      <c r="IOC12" s="164"/>
      <c r="IOD12" s="164"/>
      <c r="IOE12" s="164"/>
      <c r="IOF12" s="164"/>
      <c r="IOG12" s="164"/>
      <c r="IOH12" s="164"/>
      <c r="IOI12" s="164"/>
      <c r="IOJ12" s="164"/>
      <c r="IOK12" s="164"/>
      <c r="IOL12" s="164"/>
      <c r="IOM12" s="164"/>
      <c r="ION12" s="164"/>
      <c r="IOO12" s="164"/>
      <c r="IOP12" s="164"/>
      <c r="IOQ12" s="164"/>
      <c r="IOR12" s="164"/>
      <c r="IOS12" s="164"/>
      <c r="IOT12" s="164"/>
      <c r="IOU12" s="164"/>
      <c r="IOV12" s="164"/>
      <c r="IOW12" s="164"/>
      <c r="IOX12" s="164"/>
      <c r="IOY12" s="164"/>
      <c r="IOZ12" s="164"/>
      <c r="IPA12" s="164"/>
      <c r="IPB12" s="164"/>
      <c r="IPC12" s="164"/>
      <c r="IPD12" s="164"/>
      <c r="IPE12" s="164"/>
      <c r="IPF12" s="164"/>
      <c r="IPG12" s="164"/>
      <c r="IPH12" s="164"/>
      <c r="IPI12" s="164"/>
      <c r="IPJ12" s="164"/>
      <c r="IPK12" s="164"/>
      <c r="IPL12" s="164"/>
      <c r="IPM12" s="164"/>
      <c r="IPN12" s="164"/>
      <c r="IPO12" s="164"/>
      <c r="IPP12" s="164"/>
      <c r="IPQ12" s="164"/>
      <c r="IPR12" s="164"/>
      <c r="IPS12" s="164"/>
      <c r="IPT12" s="164"/>
      <c r="IPU12" s="164"/>
      <c r="IPV12" s="164"/>
      <c r="IPW12" s="164"/>
      <c r="IPX12" s="164"/>
      <c r="IPY12" s="164"/>
      <c r="IPZ12" s="164"/>
      <c r="IQA12" s="164"/>
      <c r="IQB12" s="164"/>
      <c r="IQC12" s="164"/>
      <c r="IQD12" s="164"/>
      <c r="IQE12" s="164"/>
      <c r="IQF12" s="164"/>
      <c r="IQG12" s="164"/>
      <c r="IQH12" s="164"/>
      <c r="IQI12" s="164"/>
      <c r="IQJ12" s="164"/>
      <c r="IQK12" s="164"/>
      <c r="IQL12" s="164"/>
      <c r="IQM12" s="164"/>
      <c r="IQN12" s="164"/>
      <c r="IQO12" s="164"/>
      <c r="IQP12" s="164"/>
      <c r="IQQ12" s="164"/>
      <c r="IQR12" s="164"/>
      <c r="IQS12" s="164"/>
      <c r="IQT12" s="164"/>
      <c r="IQU12" s="164"/>
      <c r="IQV12" s="164"/>
      <c r="IQW12" s="164"/>
      <c r="IQX12" s="164"/>
      <c r="IQY12" s="164"/>
      <c r="IQZ12" s="164"/>
      <c r="IRA12" s="164"/>
      <c r="IRB12" s="164"/>
      <c r="IRC12" s="164"/>
      <c r="IRD12" s="164"/>
      <c r="IRE12" s="164"/>
      <c r="IRF12" s="164"/>
      <c r="IRG12" s="164"/>
      <c r="IRH12" s="164"/>
      <c r="IRI12" s="164"/>
      <c r="IRJ12" s="164"/>
      <c r="IRK12" s="164"/>
      <c r="IRL12" s="164"/>
      <c r="IRM12" s="164"/>
      <c r="IRN12" s="164"/>
      <c r="IRO12" s="164"/>
      <c r="IRP12" s="164"/>
      <c r="IRQ12" s="164"/>
      <c r="IRR12" s="164"/>
      <c r="IRS12" s="164"/>
      <c r="IRT12" s="164"/>
      <c r="IRU12" s="164"/>
      <c r="IRV12" s="164"/>
      <c r="IRW12" s="164"/>
      <c r="IRX12" s="164"/>
      <c r="IRY12" s="164"/>
      <c r="IRZ12" s="164"/>
      <c r="ISA12" s="164"/>
      <c r="ISB12" s="164"/>
      <c r="ISC12" s="164"/>
      <c r="ISD12" s="164"/>
      <c r="ISE12" s="164"/>
      <c r="ISF12" s="164"/>
      <c r="ISG12" s="164"/>
      <c r="ISH12" s="164"/>
      <c r="ISI12" s="164"/>
      <c r="ISJ12" s="164"/>
      <c r="ISK12" s="164"/>
      <c r="ISL12" s="164"/>
      <c r="ISM12" s="164"/>
      <c r="ISN12" s="164"/>
      <c r="ISO12" s="164"/>
      <c r="ISP12" s="164"/>
      <c r="ISQ12" s="164"/>
      <c r="ISR12" s="164"/>
      <c r="ISS12" s="164"/>
      <c r="IST12" s="164"/>
      <c r="ISU12" s="164"/>
      <c r="ISV12" s="164"/>
      <c r="ISW12" s="164"/>
      <c r="ISX12" s="164"/>
      <c r="ISY12" s="164"/>
      <c r="ISZ12" s="164"/>
      <c r="ITA12" s="164"/>
      <c r="ITB12" s="164"/>
      <c r="ITC12" s="164"/>
      <c r="ITD12" s="164"/>
      <c r="ITE12" s="164"/>
      <c r="ITF12" s="164"/>
      <c r="ITG12" s="164"/>
      <c r="ITH12" s="164"/>
      <c r="ITI12" s="164"/>
      <c r="ITJ12" s="164"/>
      <c r="ITK12" s="164"/>
      <c r="ITL12" s="164"/>
      <c r="ITM12" s="164"/>
      <c r="ITN12" s="164"/>
      <c r="ITO12" s="164"/>
      <c r="ITP12" s="164"/>
      <c r="ITQ12" s="164"/>
      <c r="ITR12" s="164"/>
      <c r="ITS12" s="164"/>
      <c r="ITT12" s="164"/>
      <c r="ITU12" s="164"/>
      <c r="ITV12" s="164"/>
      <c r="ITW12" s="164"/>
      <c r="ITX12" s="164"/>
      <c r="ITY12" s="164"/>
      <c r="ITZ12" s="164"/>
      <c r="IUA12" s="164"/>
      <c r="IUB12" s="164"/>
      <c r="IUC12" s="164"/>
      <c r="IUD12" s="164"/>
      <c r="IUE12" s="164"/>
      <c r="IUF12" s="164"/>
      <c r="IUG12" s="164"/>
      <c r="IUH12" s="164"/>
      <c r="IUI12" s="164"/>
      <c r="IUJ12" s="164"/>
      <c r="IUK12" s="164"/>
      <c r="IUL12" s="164"/>
      <c r="IUM12" s="164"/>
      <c r="IUN12" s="164"/>
      <c r="IUO12" s="164"/>
      <c r="IUP12" s="164"/>
      <c r="IUQ12" s="164"/>
      <c r="IUR12" s="164"/>
      <c r="IUS12" s="164"/>
      <c r="IUT12" s="164"/>
      <c r="IUU12" s="164"/>
      <c r="IUV12" s="164"/>
      <c r="IUW12" s="164"/>
      <c r="IUX12" s="164"/>
      <c r="IUY12" s="164"/>
      <c r="IUZ12" s="164"/>
      <c r="IVA12" s="164"/>
      <c r="IVB12" s="164"/>
      <c r="IVC12" s="164"/>
      <c r="IVD12" s="164"/>
      <c r="IVE12" s="164"/>
      <c r="IVF12" s="164"/>
      <c r="IVG12" s="164"/>
      <c r="IVH12" s="164"/>
      <c r="IVI12" s="164"/>
      <c r="IVJ12" s="164"/>
      <c r="IVK12" s="164"/>
      <c r="IVL12" s="164"/>
      <c r="IVM12" s="164"/>
      <c r="IVN12" s="164"/>
      <c r="IVO12" s="164"/>
      <c r="IVP12" s="164"/>
      <c r="IVQ12" s="164"/>
      <c r="IVR12" s="164"/>
      <c r="IVS12" s="164"/>
      <c r="IVT12" s="164"/>
      <c r="IVU12" s="164"/>
      <c r="IVV12" s="164"/>
      <c r="IVW12" s="164"/>
      <c r="IVX12" s="164"/>
      <c r="IVY12" s="164"/>
      <c r="IVZ12" s="164"/>
      <c r="IWA12" s="164"/>
      <c r="IWB12" s="164"/>
      <c r="IWC12" s="164"/>
      <c r="IWD12" s="164"/>
      <c r="IWE12" s="164"/>
      <c r="IWF12" s="164"/>
      <c r="IWG12" s="164"/>
      <c r="IWH12" s="164"/>
      <c r="IWI12" s="164"/>
      <c r="IWJ12" s="164"/>
      <c r="IWK12" s="164"/>
      <c r="IWL12" s="164"/>
      <c r="IWM12" s="164"/>
      <c r="IWN12" s="164"/>
      <c r="IWO12" s="164"/>
      <c r="IWP12" s="164"/>
      <c r="IWQ12" s="164"/>
      <c r="IWR12" s="164"/>
      <c r="IWS12" s="164"/>
      <c r="IWT12" s="164"/>
      <c r="IWU12" s="164"/>
      <c r="IWV12" s="164"/>
      <c r="IWW12" s="164"/>
      <c r="IWX12" s="164"/>
      <c r="IWY12" s="164"/>
      <c r="IWZ12" s="164"/>
      <c r="IXA12" s="164"/>
      <c r="IXB12" s="164"/>
      <c r="IXC12" s="164"/>
      <c r="IXD12" s="164"/>
      <c r="IXE12" s="164"/>
      <c r="IXF12" s="164"/>
      <c r="IXG12" s="164"/>
      <c r="IXH12" s="164"/>
      <c r="IXI12" s="164"/>
      <c r="IXJ12" s="164"/>
      <c r="IXK12" s="164"/>
      <c r="IXL12" s="164"/>
      <c r="IXM12" s="164"/>
      <c r="IXN12" s="164"/>
      <c r="IXO12" s="164"/>
      <c r="IXP12" s="164"/>
      <c r="IXQ12" s="164"/>
      <c r="IXR12" s="164"/>
      <c r="IXS12" s="164"/>
      <c r="IXT12" s="164"/>
      <c r="IXU12" s="164"/>
      <c r="IXV12" s="164"/>
      <c r="IXW12" s="164"/>
      <c r="IXX12" s="164"/>
      <c r="IXY12" s="164"/>
      <c r="IXZ12" s="164"/>
      <c r="IYA12" s="164"/>
      <c r="IYB12" s="164"/>
      <c r="IYC12" s="164"/>
      <c r="IYD12" s="164"/>
      <c r="IYE12" s="164"/>
      <c r="IYF12" s="164"/>
      <c r="IYG12" s="164"/>
      <c r="IYH12" s="164"/>
      <c r="IYI12" s="164"/>
      <c r="IYJ12" s="164"/>
      <c r="IYK12" s="164"/>
      <c r="IYL12" s="164"/>
      <c r="IYM12" s="164"/>
      <c r="IYN12" s="164"/>
      <c r="IYO12" s="164"/>
      <c r="IYP12" s="164"/>
      <c r="IYQ12" s="164"/>
      <c r="IYR12" s="164"/>
      <c r="IYS12" s="164"/>
      <c r="IYT12" s="164"/>
      <c r="IYU12" s="164"/>
      <c r="IYV12" s="164"/>
      <c r="IYW12" s="164"/>
      <c r="IYX12" s="164"/>
      <c r="IYY12" s="164"/>
      <c r="IYZ12" s="164"/>
      <c r="IZA12" s="164"/>
      <c r="IZB12" s="164"/>
      <c r="IZC12" s="164"/>
      <c r="IZD12" s="164"/>
      <c r="IZE12" s="164"/>
      <c r="IZF12" s="164"/>
      <c r="IZG12" s="164"/>
      <c r="IZH12" s="164"/>
      <c r="IZI12" s="164"/>
      <c r="IZJ12" s="164"/>
      <c r="IZK12" s="164"/>
      <c r="IZL12" s="164"/>
      <c r="IZM12" s="164"/>
      <c r="IZN12" s="164"/>
      <c r="IZO12" s="164"/>
      <c r="IZP12" s="164"/>
      <c r="IZQ12" s="164"/>
      <c r="IZR12" s="164"/>
      <c r="IZS12" s="164"/>
      <c r="IZT12" s="164"/>
      <c r="IZU12" s="164"/>
      <c r="IZV12" s="164"/>
      <c r="IZW12" s="164"/>
      <c r="IZX12" s="164"/>
      <c r="IZY12" s="164"/>
      <c r="IZZ12" s="164"/>
      <c r="JAA12" s="164"/>
      <c r="JAB12" s="164"/>
      <c r="JAC12" s="164"/>
      <c r="JAD12" s="164"/>
      <c r="JAE12" s="164"/>
      <c r="JAF12" s="164"/>
      <c r="JAG12" s="164"/>
      <c r="JAH12" s="164"/>
      <c r="JAI12" s="164"/>
      <c r="JAJ12" s="164"/>
      <c r="JAK12" s="164"/>
      <c r="JAL12" s="164"/>
      <c r="JAM12" s="164"/>
      <c r="JAN12" s="164"/>
      <c r="JAO12" s="164"/>
      <c r="JAP12" s="164"/>
      <c r="JAQ12" s="164"/>
      <c r="JAR12" s="164"/>
      <c r="JAS12" s="164"/>
      <c r="JAT12" s="164"/>
      <c r="JAU12" s="164"/>
      <c r="JAV12" s="164"/>
      <c r="JAW12" s="164"/>
      <c r="JAX12" s="164"/>
      <c r="JAY12" s="164"/>
      <c r="JAZ12" s="164"/>
      <c r="JBA12" s="164"/>
      <c r="JBB12" s="164"/>
      <c r="JBC12" s="164"/>
      <c r="JBD12" s="164"/>
      <c r="JBE12" s="164"/>
      <c r="JBF12" s="164"/>
      <c r="JBG12" s="164"/>
      <c r="JBH12" s="164"/>
      <c r="JBI12" s="164"/>
      <c r="JBJ12" s="164"/>
      <c r="JBK12" s="164"/>
      <c r="JBL12" s="164"/>
      <c r="JBM12" s="164"/>
      <c r="JBN12" s="164"/>
      <c r="JBO12" s="164"/>
      <c r="JBP12" s="164"/>
      <c r="JBQ12" s="164"/>
      <c r="JBR12" s="164"/>
      <c r="JBS12" s="164"/>
      <c r="JBT12" s="164"/>
      <c r="JBU12" s="164"/>
      <c r="JBV12" s="164"/>
      <c r="JBW12" s="164"/>
      <c r="JBX12" s="164"/>
      <c r="JBY12" s="164"/>
      <c r="JBZ12" s="164"/>
      <c r="JCA12" s="164"/>
      <c r="JCB12" s="164"/>
      <c r="JCC12" s="164"/>
      <c r="JCD12" s="164"/>
      <c r="JCE12" s="164"/>
      <c r="JCF12" s="164"/>
      <c r="JCG12" s="164"/>
      <c r="JCH12" s="164"/>
      <c r="JCI12" s="164"/>
      <c r="JCJ12" s="164"/>
      <c r="JCK12" s="164"/>
      <c r="JCL12" s="164"/>
      <c r="JCM12" s="164"/>
      <c r="JCN12" s="164"/>
      <c r="JCO12" s="164"/>
      <c r="JCP12" s="164"/>
      <c r="JCQ12" s="164"/>
      <c r="JCR12" s="164"/>
      <c r="JCS12" s="164"/>
      <c r="JCT12" s="164"/>
      <c r="JCU12" s="164"/>
      <c r="JCV12" s="164"/>
      <c r="JCW12" s="164"/>
      <c r="JCX12" s="164"/>
      <c r="JCY12" s="164"/>
      <c r="JCZ12" s="164"/>
      <c r="JDA12" s="164"/>
      <c r="JDB12" s="164"/>
      <c r="JDC12" s="164"/>
      <c r="JDD12" s="164"/>
      <c r="JDE12" s="164"/>
      <c r="JDF12" s="164"/>
      <c r="JDG12" s="164"/>
      <c r="JDH12" s="164"/>
      <c r="JDI12" s="164"/>
      <c r="JDJ12" s="164"/>
      <c r="JDK12" s="164"/>
      <c r="JDL12" s="164"/>
      <c r="JDM12" s="164"/>
      <c r="JDN12" s="164"/>
      <c r="JDO12" s="164"/>
      <c r="JDP12" s="164"/>
      <c r="JDQ12" s="164"/>
      <c r="JDR12" s="164"/>
      <c r="JDS12" s="164"/>
      <c r="JDT12" s="164"/>
      <c r="JDU12" s="164"/>
      <c r="JDV12" s="164"/>
      <c r="JDW12" s="164"/>
      <c r="JDX12" s="164"/>
      <c r="JDY12" s="164"/>
      <c r="JDZ12" s="164"/>
      <c r="JEA12" s="164"/>
      <c r="JEB12" s="164"/>
      <c r="JEC12" s="164"/>
      <c r="JED12" s="164"/>
      <c r="JEE12" s="164"/>
      <c r="JEF12" s="164"/>
      <c r="JEG12" s="164"/>
      <c r="JEH12" s="164"/>
      <c r="JEI12" s="164"/>
      <c r="JEJ12" s="164"/>
      <c r="JEK12" s="164"/>
      <c r="JEL12" s="164"/>
      <c r="JEM12" s="164"/>
      <c r="JEN12" s="164"/>
      <c r="JEO12" s="164"/>
      <c r="JEP12" s="164"/>
      <c r="JEQ12" s="164"/>
      <c r="JER12" s="164"/>
      <c r="JES12" s="164"/>
      <c r="JET12" s="164"/>
      <c r="JEU12" s="164"/>
      <c r="JEV12" s="164"/>
      <c r="JEW12" s="164"/>
      <c r="JEX12" s="164"/>
      <c r="JEY12" s="164"/>
      <c r="JEZ12" s="164"/>
      <c r="JFA12" s="164"/>
      <c r="JFB12" s="164"/>
      <c r="JFC12" s="164"/>
      <c r="JFD12" s="164"/>
      <c r="JFE12" s="164"/>
      <c r="JFF12" s="164"/>
      <c r="JFG12" s="164"/>
      <c r="JFH12" s="164"/>
      <c r="JFI12" s="164"/>
      <c r="JFJ12" s="164"/>
      <c r="JFK12" s="164"/>
      <c r="JFL12" s="164"/>
      <c r="JFM12" s="164"/>
      <c r="JFN12" s="164"/>
      <c r="JFO12" s="164"/>
      <c r="JFP12" s="164"/>
      <c r="JFQ12" s="164"/>
      <c r="JFR12" s="164"/>
      <c r="JFS12" s="164"/>
      <c r="JFT12" s="164"/>
      <c r="JFU12" s="164"/>
      <c r="JFV12" s="164"/>
      <c r="JFW12" s="164"/>
      <c r="JFX12" s="164"/>
      <c r="JFY12" s="164"/>
      <c r="JFZ12" s="164"/>
      <c r="JGA12" s="164"/>
      <c r="JGB12" s="164"/>
      <c r="JGC12" s="164"/>
      <c r="JGD12" s="164"/>
      <c r="JGE12" s="164"/>
      <c r="JGF12" s="164"/>
      <c r="JGG12" s="164"/>
      <c r="JGH12" s="164"/>
      <c r="JGI12" s="164"/>
      <c r="JGJ12" s="164"/>
      <c r="JGK12" s="164"/>
      <c r="JGL12" s="164"/>
      <c r="JGM12" s="164"/>
      <c r="JGN12" s="164"/>
      <c r="JGO12" s="164"/>
      <c r="JGP12" s="164"/>
      <c r="JGQ12" s="164"/>
      <c r="JGR12" s="164"/>
      <c r="JGS12" s="164"/>
      <c r="JGT12" s="164"/>
      <c r="JGU12" s="164"/>
      <c r="JGV12" s="164"/>
      <c r="JGW12" s="164"/>
      <c r="JGX12" s="164"/>
      <c r="JGY12" s="164"/>
      <c r="JGZ12" s="164"/>
      <c r="JHA12" s="164"/>
      <c r="JHB12" s="164"/>
      <c r="JHC12" s="164"/>
      <c r="JHD12" s="164"/>
      <c r="JHE12" s="164"/>
      <c r="JHF12" s="164"/>
      <c r="JHG12" s="164"/>
      <c r="JHH12" s="164"/>
      <c r="JHI12" s="164"/>
      <c r="JHJ12" s="164"/>
      <c r="JHK12" s="164"/>
      <c r="JHL12" s="164"/>
      <c r="JHM12" s="164"/>
      <c r="JHN12" s="164"/>
      <c r="JHO12" s="164"/>
      <c r="JHP12" s="164"/>
      <c r="JHQ12" s="164"/>
      <c r="JHR12" s="164"/>
      <c r="JHS12" s="164"/>
      <c r="JHT12" s="164"/>
      <c r="JHU12" s="164"/>
      <c r="JHV12" s="164"/>
      <c r="JHW12" s="164"/>
      <c r="JHX12" s="164"/>
      <c r="JHY12" s="164"/>
      <c r="JHZ12" s="164"/>
      <c r="JIA12" s="164"/>
      <c r="JIB12" s="164"/>
      <c r="JIC12" s="164"/>
      <c r="JID12" s="164"/>
      <c r="JIE12" s="164"/>
      <c r="JIF12" s="164"/>
      <c r="JIG12" s="164"/>
      <c r="JIH12" s="164"/>
      <c r="JII12" s="164"/>
      <c r="JIJ12" s="164"/>
      <c r="JIK12" s="164"/>
      <c r="JIL12" s="164"/>
      <c r="JIM12" s="164"/>
      <c r="JIN12" s="164"/>
      <c r="JIO12" s="164"/>
      <c r="JIP12" s="164"/>
      <c r="JIQ12" s="164"/>
      <c r="JIR12" s="164"/>
      <c r="JIS12" s="164"/>
      <c r="JIT12" s="164"/>
      <c r="JIU12" s="164"/>
      <c r="JIV12" s="164"/>
      <c r="JIW12" s="164"/>
      <c r="JIX12" s="164"/>
      <c r="JIY12" s="164"/>
      <c r="JIZ12" s="164"/>
      <c r="JJA12" s="164"/>
      <c r="JJB12" s="164"/>
      <c r="JJC12" s="164"/>
      <c r="JJD12" s="164"/>
      <c r="JJE12" s="164"/>
      <c r="JJF12" s="164"/>
      <c r="JJG12" s="164"/>
      <c r="JJH12" s="164"/>
      <c r="JJI12" s="164"/>
      <c r="JJJ12" s="164"/>
      <c r="JJK12" s="164"/>
      <c r="JJL12" s="164"/>
      <c r="JJM12" s="164"/>
      <c r="JJN12" s="164"/>
      <c r="JJO12" s="164"/>
      <c r="JJP12" s="164"/>
      <c r="JJQ12" s="164"/>
      <c r="JJR12" s="164"/>
      <c r="JJS12" s="164"/>
      <c r="JJT12" s="164"/>
      <c r="JJU12" s="164"/>
      <c r="JJV12" s="164"/>
      <c r="JJW12" s="164"/>
      <c r="JJX12" s="164"/>
      <c r="JJY12" s="164"/>
      <c r="JJZ12" s="164"/>
      <c r="JKA12" s="164"/>
      <c r="JKB12" s="164"/>
      <c r="JKC12" s="164"/>
      <c r="JKD12" s="164"/>
      <c r="JKE12" s="164"/>
      <c r="JKF12" s="164"/>
      <c r="JKG12" s="164"/>
      <c r="JKH12" s="164"/>
      <c r="JKI12" s="164"/>
      <c r="JKJ12" s="164"/>
      <c r="JKK12" s="164"/>
      <c r="JKL12" s="164"/>
      <c r="JKM12" s="164"/>
      <c r="JKN12" s="164"/>
      <c r="JKO12" s="164"/>
      <c r="JKP12" s="164"/>
      <c r="JKQ12" s="164"/>
      <c r="JKR12" s="164"/>
      <c r="JKS12" s="164"/>
      <c r="JKT12" s="164"/>
      <c r="JKU12" s="164"/>
      <c r="JKV12" s="164"/>
      <c r="JKW12" s="164"/>
      <c r="JKX12" s="164"/>
      <c r="JKY12" s="164"/>
      <c r="JKZ12" s="164"/>
      <c r="JLA12" s="164"/>
      <c r="JLB12" s="164"/>
      <c r="JLC12" s="164"/>
      <c r="JLD12" s="164"/>
      <c r="JLE12" s="164"/>
      <c r="JLF12" s="164"/>
      <c r="JLG12" s="164"/>
      <c r="JLH12" s="164"/>
      <c r="JLI12" s="164"/>
      <c r="JLJ12" s="164"/>
      <c r="JLK12" s="164"/>
      <c r="JLL12" s="164"/>
      <c r="JLM12" s="164"/>
      <c r="JLN12" s="164"/>
      <c r="JLO12" s="164"/>
      <c r="JLP12" s="164"/>
      <c r="JLQ12" s="164"/>
      <c r="JLR12" s="164"/>
      <c r="JLS12" s="164"/>
      <c r="JLT12" s="164"/>
      <c r="JLU12" s="164"/>
      <c r="JLV12" s="164"/>
      <c r="JLW12" s="164"/>
      <c r="JLX12" s="164"/>
      <c r="JLY12" s="164"/>
      <c r="JLZ12" s="164"/>
      <c r="JMA12" s="164"/>
      <c r="JMB12" s="164"/>
      <c r="JMC12" s="164"/>
      <c r="JMD12" s="164"/>
      <c r="JME12" s="164"/>
      <c r="JMF12" s="164"/>
      <c r="JMG12" s="164"/>
      <c r="JMH12" s="164"/>
      <c r="JMI12" s="164"/>
      <c r="JMJ12" s="164"/>
      <c r="JMK12" s="164"/>
      <c r="JML12" s="164"/>
      <c r="JMM12" s="164"/>
      <c r="JMN12" s="164"/>
      <c r="JMO12" s="164"/>
      <c r="JMP12" s="164"/>
      <c r="JMQ12" s="164"/>
      <c r="JMR12" s="164"/>
      <c r="JMS12" s="164"/>
      <c r="JMT12" s="164"/>
      <c r="JMU12" s="164"/>
      <c r="JMV12" s="164"/>
      <c r="JMW12" s="164"/>
      <c r="JMX12" s="164"/>
      <c r="JMY12" s="164"/>
      <c r="JMZ12" s="164"/>
      <c r="JNA12" s="164"/>
      <c r="JNB12" s="164"/>
      <c r="JNC12" s="164"/>
      <c r="JND12" s="164"/>
      <c r="JNE12" s="164"/>
      <c r="JNF12" s="164"/>
      <c r="JNG12" s="164"/>
      <c r="JNH12" s="164"/>
      <c r="JNI12" s="164"/>
      <c r="JNJ12" s="164"/>
      <c r="JNK12" s="164"/>
      <c r="JNL12" s="164"/>
      <c r="JNM12" s="164"/>
      <c r="JNN12" s="164"/>
      <c r="JNO12" s="164"/>
      <c r="JNP12" s="164"/>
      <c r="JNQ12" s="164"/>
      <c r="JNR12" s="164"/>
      <c r="JNS12" s="164"/>
      <c r="JNT12" s="164"/>
      <c r="JNU12" s="164"/>
      <c r="JNV12" s="164"/>
      <c r="JNW12" s="164"/>
      <c r="JNX12" s="164"/>
      <c r="JNY12" s="164"/>
      <c r="JNZ12" s="164"/>
      <c r="JOA12" s="164"/>
      <c r="JOB12" s="164"/>
      <c r="JOC12" s="164"/>
      <c r="JOD12" s="164"/>
      <c r="JOE12" s="164"/>
      <c r="JOF12" s="164"/>
      <c r="JOG12" s="164"/>
      <c r="JOH12" s="164"/>
      <c r="JOI12" s="164"/>
      <c r="JOJ12" s="164"/>
      <c r="JOK12" s="164"/>
      <c r="JOL12" s="164"/>
      <c r="JOM12" s="164"/>
      <c r="JON12" s="164"/>
      <c r="JOO12" s="164"/>
      <c r="JOP12" s="164"/>
      <c r="JOQ12" s="164"/>
      <c r="JOR12" s="164"/>
      <c r="JOS12" s="164"/>
      <c r="JOT12" s="164"/>
      <c r="JOU12" s="164"/>
      <c r="JOV12" s="164"/>
      <c r="JOW12" s="164"/>
      <c r="JOX12" s="164"/>
      <c r="JOY12" s="164"/>
      <c r="JOZ12" s="164"/>
      <c r="JPA12" s="164"/>
      <c r="JPB12" s="164"/>
      <c r="JPC12" s="164"/>
      <c r="JPD12" s="164"/>
      <c r="JPE12" s="164"/>
      <c r="JPF12" s="164"/>
      <c r="JPG12" s="164"/>
      <c r="JPH12" s="164"/>
      <c r="JPI12" s="164"/>
      <c r="JPJ12" s="164"/>
      <c r="JPK12" s="164"/>
      <c r="JPL12" s="164"/>
      <c r="JPM12" s="164"/>
      <c r="JPN12" s="164"/>
      <c r="JPO12" s="164"/>
      <c r="JPP12" s="164"/>
      <c r="JPQ12" s="164"/>
      <c r="JPR12" s="164"/>
      <c r="JPS12" s="164"/>
      <c r="JPT12" s="164"/>
      <c r="JPU12" s="164"/>
      <c r="JPV12" s="164"/>
      <c r="JPW12" s="164"/>
      <c r="JPX12" s="164"/>
      <c r="JPY12" s="164"/>
      <c r="JPZ12" s="164"/>
      <c r="JQA12" s="164"/>
      <c r="JQB12" s="164"/>
      <c r="JQC12" s="164"/>
      <c r="JQD12" s="164"/>
      <c r="JQE12" s="164"/>
      <c r="JQF12" s="164"/>
      <c r="JQG12" s="164"/>
      <c r="JQH12" s="164"/>
      <c r="JQI12" s="164"/>
      <c r="JQJ12" s="164"/>
      <c r="JQK12" s="164"/>
      <c r="JQL12" s="164"/>
      <c r="JQM12" s="164"/>
      <c r="JQN12" s="164"/>
      <c r="JQO12" s="164"/>
      <c r="JQP12" s="164"/>
      <c r="JQQ12" s="164"/>
      <c r="JQR12" s="164"/>
      <c r="JQS12" s="164"/>
      <c r="JQT12" s="164"/>
      <c r="JQU12" s="164"/>
      <c r="JQV12" s="164"/>
      <c r="JQW12" s="164"/>
      <c r="JQX12" s="164"/>
      <c r="JQY12" s="164"/>
      <c r="JQZ12" s="164"/>
      <c r="JRA12" s="164"/>
      <c r="JRB12" s="164"/>
      <c r="JRC12" s="164"/>
      <c r="JRD12" s="164"/>
      <c r="JRE12" s="164"/>
      <c r="JRF12" s="164"/>
      <c r="JRG12" s="164"/>
      <c r="JRH12" s="164"/>
      <c r="JRI12" s="164"/>
      <c r="JRJ12" s="164"/>
      <c r="JRK12" s="164"/>
      <c r="JRL12" s="164"/>
      <c r="JRM12" s="164"/>
      <c r="JRN12" s="164"/>
      <c r="JRO12" s="164"/>
      <c r="JRP12" s="164"/>
      <c r="JRQ12" s="164"/>
      <c r="JRR12" s="164"/>
      <c r="JRS12" s="164"/>
      <c r="JRT12" s="164"/>
      <c r="JRU12" s="164"/>
      <c r="JRV12" s="164"/>
      <c r="JRW12" s="164"/>
      <c r="JRX12" s="164"/>
      <c r="JRY12" s="164"/>
      <c r="JRZ12" s="164"/>
      <c r="JSA12" s="164"/>
      <c r="JSB12" s="164"/>
      <c r="JSC12" s="164"/>
      <c r="JSD12" s="164"/>
      <c r="JSE12" s="164"/>
      <c r="JSF12" s="164"/>
      <c r="JSG12" s="164"/>
      <c r="JSH12" s="164"/>
      <c r="JSI12" s="164"/>
      <c r="JSJ12" s="164"/>
      <c r="JSK12" s="164"/>
      <c r="JSL12" s="164"/>
      <c r="JSM12" s="164"/>
      <c r="JSN12" s="164"/>
      <c r="JSO12" s="164"/>
      <c r="JSP12" s="164"/>
      <c r="JSQ12" s="164"/>
      <c r="JSR12" s="164"/>
      <c r="JSS12" s="164"/>
      <c r="JST12" s="164"/>
      <c r="JSU12" s="164"/>
      <c r="JSV12" s="164"/>
      <c r="JSW12" s="164"/>
      <c r="JSX12" s="164"/>
      <c r="JSY12" s="164"/>
      <c r="JSZ12" s="164"/>
      <c r="JTA12" s="164"/>
      <c r="JTB12" s="164"/>
      <c r="JTC12" s="164"/>
      <c r="JTD12" s="164"/>
      <c r="JTE12" s="164"/>
      <c r="JTF12" s="164"/>
      <c r="JTG12" s="164"/>
      <c r="JTH12" s="164"/>
      <c r="JTI12" s="164"/>
      <c r="JTJ12" s="164"/>
      <c r="JTK12" s="164"/>
      <c r="JTL12" s="164"/>
      <c r="JTM12" s="164"/>
      <c r="JTN12" s="164"/>
      <c r="JTO12" s="164"/>
      <c r="JTP12" s="164"/>
      <c r="JTQ12" s="164"/>
      <c r="JTR12" s="164"/>
      <c r="JTS12" s="164"/>
      <c r="JTT12" s="164"/>
      <c r="JTU12" s="164"/>
      <c r="JTV12" s="164"/>
      <c r="JTW12" s="164"/>
      <c r="JTX12" s="164"/>
      <c r="JTY12" s="164"/>
      <c r="JTZ12" s="164"/>
      <c r="JUA12" s="164"/>
      <c r="JUB12" s="164"/>
      <c r="JUC12" s="164"/>
      <c r="JUD12" s="164"/>
      <c r="JUE12" s="164"/>
      <c r="JUF12" s="164"/>
      <c r="JUG12" s="164"/>
      <c r="JUH12" s="164"/>
      <c r="JUI12" s="164"/>
      <c r="JUJ12" s="164"/>
      <c r="JUK12" s="164"/>
      <c r="JUL12" s="164"/>
      <c r="JUM12" s="164"/>
      <c r="JUN12" s="164"/>
      <c r="JUO12" s="164"/>
      <c r="JUP12" s="164"/>
      <c r="JUQ12" s="164"/>
      <c r="JUR12" s="164"/>
      <c r="JUS12" s="164"/>
      <c r="JUT12" s="164"/>
      <c r="JUU12" s="164"/>
      <c r="JUV12" s="164"/>
      <c r="JUW12" s="164"/>
      <c r="JUX12" s="164"/>
      <c r="JUY12" s="164"/>
      <c r="JUZ12" s="164"/>
      <c r="JVA12" s="164"/>
      <c r="JVB12" s="164"/>
      <c r="JVC12" s="164"/>
      <c r="JVD12" s="164"/>
      <c r="JVE12" s="164"/>
      <c r="JVF12" s="164"/>
      <c r="JVG12" s="164"/>
      <c r="JVH12" s="164"/>
      <c r="JVI12" s="164"/>
      <c r="JVJ12" s="164"/>
      <c r="JVK12" s="164"/>
      <c r="JVL12" s="164"/>
      <c r="JVM12" s="164"/>
      <c r="JVN12" s="164"/>
      <c r="JVO12" s="164"/>
      <c r="JVP12" s="164"/>
      <c r="JVQ12" s="164"/>
      <c r="JVR12" s="164"/>
      <c r="JVS12" s="164"/>
      <c r="JVT12" s="164"/>
      <c r="JVU12" s="164"/>
      <c r="JVV12" s="164"/>
      <c r="JVW12" s="164"/>
      <c r="JVX12" s="164"/>
      <c r="JVY12" s="164"/>
      <c r="JVZ12" s="164"/>
      <c r="JWA12" s="164"/>
      <c r="JWB12" s="164"/>
      <c r="JWC12" s="164"/>
      <c r="JWD12" s="164"/>
      <c r="JWE12" s="164"/>
      <c r="JWF12" s="164"/>
      <c r="JWG12" s="164"/>
      <c r="JWH12" s="164"/>
      <c r="JWI12" s="164"/>
      <c r="JWJ12" s="164"/>
      <c r="JWK12" s="164"/>
      <c r="JWL12" s="164"/>
      <c r="JWM12" s="164"/>
      <c r="JWN12" s="164"/>
      <c r="JWO12" s="164"/>
      <c r="JWP12" s="164"/>
      <c r="JWQ12" s="164"/>
      <c r="JWR12" s="164"/>
      <c r="JWS12" s="164"/>
      <c r="JWT12" s="164"/>
      <c r="JWU12" s="164"/>
      <c r="JWV12" s="164"/>
      <c r="JWW12" s="164"/>
      <c r="JWX12" s="164"/>
      <c r="JWY12" s="164"/>
      <c r="JWZ12" s="164"/>
      <c r="JXA12" s="164"/>
      <c r="JXB12" s="164"/>
      <c r="JXC12" s="164"/>
      <c r="JXD12" s="164"/>
      <c r="JXE12" s="164"/>
      <c r="JXF12" s="164"/>
      <c r="JXG12" s="164"/>
      <c r="JXH12" s="164"/>
      <c r="JXI12" s="164"/>
      <c r="JXJ12" s="164"/>
      <c r="JXK12" s="164"/>
      <c r="JXL12" s="164"/>
      <c r="JXM12" s="164"/>
      <c r="JXN12" s="164"/>
      <c r="JXO12" s="164"/>
      <c r="JXP12" s="164"/>
      <c r="JXQ12" s="164"/>
      <c r="JXR12" s="164"/>
      <c r="JXS12" s="164"/>
      <c r="JXT12" s="164"/>
      <c r="JXU12" s="164"/>
      <c r="JXV12" s="164"/>
      <c r="JXW12" s="164"/>
      <c r="JXX12" s="164"/>
      <c r="JXY12" s="164"/>
      <c r="JXZ12" s="164"/>
      <c r="JYA12" s="164"/>
      <c r="JYB12" s="164"/>
      <c r="JYC12" s="164"/>
      <c r="JYD12" s="164"/>
      <c r="JYE12" s="164"/>
      <c r="JYF12" s="164"/>
      <c r="JYG12" s="164"/>
      <c r="JYH12" s="164"/>
      <c r="JYI12" s="164"/>
      <c r="JYJ12" s="164"/>
      <c r="JYK12" s="164"/>
      <c r="JYL12" s="164"/>
      <c r="JYM12" s="164"/>
      <c r="JYN12" s="164"/>
      <c r="JYO12" s="164"/>
      <c r="JYP12" s="164"/>
      <c r="JYQ12" s="164"/>
      <c r="JYR12" s="164"/>
      <c r="JYS12" s="164"/>
      <c r="JYT12" s="164"/>
      <c r="JYU12" s="164"/>
      <c r="JYV12" s="164"/>
      <c r="JYW12" s="164"/>
      <c r="JYX12" s="164"/>
      <c r="JYY12" s="164"/>
      <c r="JYZ12" s="164"/>
      <c r="JZA12" s="164"/>
      <c r="JZB12" s="164"/>
      <c r="JZC12" s="164"/>
      <c r="JZD12" s="164"/>
      <c r="JZE12" s="164"/>
      <c r="JZF12" s="164"/>
      <c r="JZG12" s="164"/>
      <c r="JZH12" s="164"/>
      <c r="JZI12" s="164"/>
      <c r="JZJ12" s="164"/>
      <c r="JZK12" s="164"/>
      <c r="JZL12" s="164"/>
      <c r="JZM12" s="164"/>
      <c r="JZN12" s="164"/>
      <c r="JZO12" s="164"/>
      <c r="JZP12" s="164"/>
      <c r="JZQ12" s="164"/>
      <c r="JZR12" s="164"/>
      <c r="JZS12" s="164"/>
      <c r="JZT12" s="164"/>
      <c r="JZU12" s="164"/>
      <c r="JZV12" s="164"/>
      <c r="JZW12" s="164"/>
      <c r="JZX12" s="164"/>
      <c r="JZY12" s="164"/>
      <c r="JZZ12" s="164"/>
      <c r="KAA12" s="164"/>
      <c r="KAB12" s="164"/>
      <c r="KAC12" s="164"/>
      <c r="KAD12" s="164"/>
      <c r="KAE12" s="164"/>
      <c r="KAF12" s="164"/>
      <c r="KAG12" s="164"/>
      <c r="KAH12" s="164"/>
      <c r="KAI12" s="164"/>
      <c r="KAJ12" s="164"/>
      <c r="KAK12" s="164"/>
      <c r="KAL12" s="164"/>
      <c r="KAM12" s="164"/>
      <c r="KAN12" s="164"/>
      <c r="KAO12" s="164"/>
      <c r="KAP12" s="164"/>
      <c r="KAQ12" s="164"/>
      <c r="KAR12" s="164"/>
      <c r="KAS12" s="164"/>
      <c r="KAT12" s="164"/>
      <c r="KAU12" s="164"/>
      <c r="KAV12" s="164"/>
      <c r="KAW12" s="164"/>
      <c r="KAX12" s="164"/>
      <c r="KAY12" s="164"/>
      <c r="KAZ12" s="164"/>
      <c r="KBA12" s="164"/>
      <c r="KBB12" s="164"/>
      <c r="KBC12" s="164"/>
      <c r="KBD12" s="164"/>
      <c r="KBE12" s="164"/>
      <c r="KBF12" s="164"/>
      <c r="KBG12" s="164"/>
      <c r="KBH12" s="164"/>
      <c r="KBI12" s="164"/>
      <c r="KBJ12" s="164"/>
      <c r="KBK12" s="164"/>
      <c r="KBL12" s="164"/>
      <c r="KBM12" s="164"/>
      <c r="KBN12" s="164"/>
      <c r="KBO12" s="164"/>
      <c r="KBP12" s="164"/>
      <c r="KBQ12" s="164"/>
      <c r="KBR12" s="164"/>
      <c r="KBS12" s="164"/>
      <c r="KBT12" s="164"/>
      <c r="KBU12" s="164"/>
      <c r="KBV12" s="164"/>
      <c r="KBW12" s="164"/>
      <c r="KBX12" s="164"/>
      <c r="KBY12" s="164"/>
      <c r="KBZ12" s="164"/>
      <c r="KCA12" s="164"/>
      <c r="KCB12" s="164"/>
      <c r="KCC12" s="164"/>
      <c r="KCD12" s="164"/>
      <c r="KCE12" s="164"/>
      <c r="KCF12" s="164"/>
      <c r="KCG12" s="164"/>
      <c r="KCH12" s="164"/>
      <c r="KCI12" s="164"/>
      <c r="KCJ12" s="164"/>
      <c r="KCK12" s="164"/>
      <c r="KCL12" s="164"/>
      <c r="KCM12" s="164"/>
      <c r="KCN12" s="164"/>
      <c r="KCO12" s="164"/>
      <c r="KCP12" s="164"/>
      <c r="KCQ12" s="164"/>
      <c r="KCR12" s="164"/>
      <c r="KCS12" s="164"/>
      <c r="KCT12" s="164"/>
      <c r="KCU12" s="164"/>
      <c r="KCV12" s="164"/>
      <c r="KCW12" s="164"/>
      <c r="KCX12" s="164"/>
      <c r="KCY12" s="164"/>
      <c r="KCZ12" s="164"/>
      <c r="KDA12" s="164"/>
      <c r="KDB12" s="164"/>
      <c r="KDC12" s="164"/>
      <c r="KDD12" s="164"/>
      <c r="KDE12" s="164"/>
      <c r="KDF12" s="164"/>
      <c r="KDG12" s="164"/>
      <c r="KDH12" s="164"/>
      <c r="KDI12" s="164"/>
      <c r="KDJ12" s="164"/>
      <c r="KDK12" s="164"/>
      <c r="KDL12" s="164"/>
      <c r="KDM12" s="164"/>
      <c r="KDN12" s="164"/>
      <c r="KDO12" s="164"/>
      <c r="KDP12" s="164"/>
      <c r="KDQ12" s="164"/>
      <c r="KDR12" s="164"/>
      <c r="KDS12" s="164"/>
      <c r="KDT12" s="164"/>
      <c r="KDU12" s="164"/>
      <c r="KDV12" s="164"/>
      <c r="KDW12" s="164"/>
      <c r="KDX12" s="164"/>
      <c r="KDY12" s="164"/>
      <c r="KDZ12" s="164"/>
      <c r="KEA12" s="164"/>
      <c r="KEB12" s="164"/>
      <c r="KEC12" s="164"/>
      <c r="KED12" s="164"/>
      <c r="KEE12" s="164"/>
      <c r="KEF12" s="164"/>
      <c r="KEG12" s="164"/>
      <c r="KEH12" s="164"/>
      <c r="KEI12" s="164"/>
      <c r="KEJ12" s="164"/>
      <c r="KEK12" s="164"/>
      <c r="KEL12" s="164"/>
      <c r="KEM12" s="164"/>
      <c r="KEN12" s="164"/>
      <c r="KEO12" s="164"/>
      <c r="KEP12" s="164"/>
      <c r="KEQ12" s="164"/>
      <c r="KER12" s="164"/>
      <c r="KES12" s="164"/>
      <c r="KET12" s="164"/>
      <c r="KEU12" s="164"/>
      <c r="KEV12" s="164"/>
      <c r="KEW12" s="164"/>
      <c r="KEX12" s="164"/>
      <c r="KEY12" s="164"/>
      <c r="KEZ12" s="164"/>
      <c r="KFA12" s="164"/>
      <c r="KFB12" s="164"/>
      <c r="KFC12" s="164"/>
      <c r="KFD12" s="164"/>
      <c r="KFE12" s="164"/>
      <c r="KFF12" s="164"/>
      <c r="KFG12" s="164"/>
      <c r="KFH12" s="164"/>
      <c r="KFI12" s="164"/>
      <c r="KFJ12" s="164"/>
      <c r="KFK12" s="164"/>
      <c r="KFL12" s="164"/>
      <c r="KFM12" s="164"/>
      <c r="KFN12" s="164"/>
      <c r="KFO12" s="164"/>
      <c r="KFP12" s="164"/>
      <c r="KFQ12" s="164"/>
      <c r="KFR12" s="164"/>
      <c r="KFS12" s="164"/>
      <c r="KFT12" s="164"/>
      <c r="KFU12" s="164"/>
      <c r="KFV12" s="164"/>
      <c r="KFW12" s="164"/>
      <c r="KFX12" s="164"/>
      <c r="KFY12" s="164"/>
      <c r="KFZ12" s="164"/>
      <c r="KGA12" s="164"/>
      <c r="KGB12" s="164"/>
      <c r="KGC12" s="164"/>
      <c r="KGD12" s="164"/>
      <c r="KGE12" s="164"/>
      <c r="KGF12" s="164"/>
      <c r="KGG12" s="164"/>
      <c r="KGH12" s="164"/>
      <c r="KGI12" s="164"/>
      <c r="KGJ12" s="164"/>
      <c r="KGK12" s="164"/>
      <c r="KGL12" s="164"/>
      <c r="KGM12" s="164"/>
      <c r="KGN12" s="164"/>
      <c r="KGO12" s="164"/>
      <c r="KGP12" s="164"/>
      <c r="KGQ12" s="164"/>
      <c r="KGR12" s="164"/>
      <c r="KGS12" s="164"/>
      <c r="KGT12" s="164"/>
      <c r="KGU12" s="164"/>
      <c r="KGV12" s="164"/>
      <c r="KGW12" s="164"/>
      <c r="KGX12" s="164"/>
      <c r="KGY12" s="164"/>
      <c r="KGZ12" s="164"/>
      <c r="KHA12" s="164"/>
      <c r="KHB12" s="164"/>
      <c r="KHC12" s="164"/>
      <c r="KHD12" s="164"/>
      <c r="KHE12" s="164"/>
      <c r="KHF12" s="164"/>
      <c r="KHG12" s="164"/>
      <c r="KHH12" s="164"/>
      <c r="KHI12" s="164"/>
      <c r="KHJ12" s="164"/>
      <c r="KHK12" s="164"/>
      <c r="KHL12" s="164"/>
      <c r="KHM12" s="164"/>
      <c r="KHN12" s="164"/>
      <c r="KHO12" s="164"/>
      <c r="KHP12" s="164"/>
      <c r="KHQ12" s="164"/>
      <c r="KHR12" s="164"/>
      <c r="KHS12" s="164"/>
      <c r="KHT12" s="164"/>
      <c r="KHU12" s="164"/>
      <c r="KHV12" s="164"/>
      <c r="KHW12" s="164"/>
      <c r="KHX12" s="164"/>
      <c r="KHY12" s="164"/>
      <c r="KHZ12" s="164"/>
      <c r="KIA12" s="164"/>
      <c r="KIB12" s="164"/>
      <c r="KIC12" s="164"/>
      <c r="KID12" s="164"/>
      <c r="KIE12" s="164"/>
      <c r="KIF12" s="164"/>
      <c r="KIG12" s="164"/>
      <c r="KIH12" s="164"/>
      <c r="KII12" s="164"/>
      <c r="KIJ12" s="164"/>
      <c r="KIK12" s="164"/>
      <c r="KIL12" s="164"/>
      <c r="KIM12" s="164"/>
      <c r="KIN12" s="164"/>
      <c r="KIO12" s="164"/>
      <c r="KIP12" s="164"/>
      <c r="KIQ12" s="164"/>
      <c r="KIR12" s="164"/>
      <c r="KIS12" s="164"/>
      <c r="KIT12" s="164"/>
      <c r="KIU12" s="164"/>
      <c r="KIV12" s="164"/>
      <c r="KIW12" s="164"/>
      <c r="KIX12" s="164"/>
      <c r="KIY12" s="164"/>
      <c r="KIZ12" s="164"/>
      <c r="KJA12" s="164"/>
      <c r="KJB12" s="164"/>
      <c r="KJC12" s="164"/>
      <c r="KJD12" s="164"/>
      <c r="KJE12" s="164"/>
      <c r="KJF12" s="164"/>
      <c r="KJG12" s="164"/>
      <c r="KJH12" s="164"/>
      <c r="KJI12" s="164"/>
      <c r="KJJ12" s="164"/>
      <c r="KJK12" s="164"/>
      <c r="KJL12" s="164"/>
      <c r="KJM12" s="164"/>
      <c r="KJN12" s="164"/>
      <c r="KJO12" s="164"/>
      <c r="KJP12" s="164"/>
      <c r="KJQ12" s="164"/>
      <c r="KJR12" s="164"/>
      <c r="KJS12" s="164"/>
      <c r="KJT12" s="164"/>
      <c r="KJU12" s="164"/>
      <c r="KJV12" s="164"/>
      <c r="KJW12" s="164"/>
      <c r="KJX12" s="164"/>
      <c r="KJY12" s="164"/>
      <c r="KJZ12" s="164"/>
      <c r="KKA12" s="164"/>
      <c r="KKB12" s="164"/>
      <c r="KKC12" s="164"/>
      <c r="KKD12" s="164"/>
      <c r="KKE12" s="164"/>
      <c r="KKF12" s="164"/>
      <c r="KKG12" s="164"/>
      <c r="KKH12" s="164"/>
      <c r="KKI12" s="164"/>
      <c r="KKJ12" s="164"/>
      <c r="KKK12" s="164"/>
      <c r="KKL12" s="164"/>
      <c r="KKM12" s="164"/>
      <c r="KKN12" s="164"/>
      <c r="KKO12" s="164"/>
      <c r="KKP12" s="164"/>
      <c r="KKQ12" s="164"/>
      <c r="KKR12" s="164"/>
      <c r="KKS12" s="164"/>
      <c r="KKT12" s="164"/>
      <c r="KKU12" s="164"/>
      <c r="KKV12" s="164"/>
      <c r="KKW12" s="164"/>
      <c r="KKX12" s="164"/>
      <c r="KKY12" s="164"/>
      <c r="KKZ12" s="164"/>
      <c r="KLA12" s="164"/>
      <c r="KLB12" s="164"/>
      <c r="KLC12" s="164"/>
      <c r="KLD12" s="164"/>
      <c r="KLE12" s="164"/>
      <c r="KLF12" s="164"/>
      <c r="KLG12" s="164"/>
      <c r="KLH12" s="164"/>
      <c r="KLI12" s="164"/>
      <c r="KLJ12" s="164"/>
      <c r="KLK12" s="164"/>
      <c r="KLL12" s="164"/>
      <c r="KLM12" s="164"/>
      <c r="KLN12" s="164"/>
      <c r="KLO12" s="164"/>
      <c r="KLP12" s="164"/>
      <c r="KLQ12" s="164"/>
      <c r="KLR12" s="164"/>
      <c r="KLS12" s="164"/>
      <c r="KLT12" s="164"/>
      <c r="KLU12" s="164"/>
      <c r="KLV12" s="164"/>
      <c r="KLW12" s="164"/>
      <c r="KLX12" s="164"/>
      <c r="KLY12" s="164"/>
      <c r="KLZ12" s="164"/>
      <c r="KMA12" s="164"/>
      <c r="KMB12" s="164"/>
      <c r="KMC12" s="164"/>
      <c r="KMD12" s="164"/>
      <c r="KME12" s="164"/>
      <c r="KMF12" s="164"/>
      <c r="KMG12" s="164"/>
      <c r="KMH12" s="164"/>
      <c r="KMI12" s="164"/>
      <c r="KMJ12" s="164"/>
      <c r="KMK12" s="164"/>
      <c r="KML12" s="164"/>
      <c r="KMM12" s="164"/>
      <c r="KMN12" s="164"/>
      <c r="KMO12" s="164"/>
      <c r="KMP12" s="164"/>
      <c r="KMQ12" s="164"/>
      <c r="KMR12" s="164"/>
      <c r="KMS12" s="164"/>
      <c r="KMT12" s="164"/>
      <c r="KMU12" s="164"/>
      <c r="KMV12" s="164"/>
      <c r="KMW12" s="164"/>
      <c r="KMX12" s="164"/>
      <c r="KMY12" s="164"/>
      <c r="KMZ12" s="164"/>
      <c r="KNA12" s="164"/>
      <c r="KNB12" s="164"/>
      <c r="KNC12" s="164"/>
      <c r="KND12" s="164"/>
      <c r="KNE12" s="164"/>
      <c r="KNF12" s="164"/>
      <c r="KNG12" s="164"/>
      <c r="KNH12" s="164"/>
      <c r="KNI12" s="164"/>
      <c r="KNJ12" s="164"/>
      <c r="KNK12" s="164"/>
      <c r="KNL12" s="164"/>
      <c r="KNM12" s="164"/>
      <c r="KNN12" s="164"/>
      <c r="KNO12" s="164"/>
      <c r="KNP12" s="164"/>
      <c r="KNQ12" s="164"/>
      <c r="KNR12" s="164"/>
      <c r="KNS12" s="164"/>
      <c r="KNT12" s="164"/>
      <c r="KNU12" s="164"/>
      <c r="KNV12" s="164"/>
      <c r="KNW12" s="164"/>
      <c r="KNX12" s="164"/>
      <c r="KNY12" s="164"/>
      <c r="KNZ12" s="164"/>
      <c r="KOA12" s="164"/>
      <c r="KOB12" s="164"/>
      <c r="KOC12" s="164"/>
      <c r="KOD12" s="164"/>
      <c r="KOE12" s="164"/>
      <c r="KOF12" s="164"/>
      <c r="KOG12" s="164"/>
      <c r="KOH12" s="164"/>
      <c r="KOI12" s="164"/>
      <c r="KOJ12" s="164"/>
      <c r="KOK12" s="164"/>
      <c r="KOL12" s="164"/>
      <c r="KOM12" s="164"/>
      <c r="KON12" s="164"/>
      <c r="KOO12" s="164"/>
      <c r="KOP12" s="164"/>
      <c r="KOQ12" s="164"/>
      <c r="KOR12" s="164"/>
      <c r="KOS12" s="164"/>
      <c r="KOT12" s="164"/>
      <c r="KOU12" s="164"/>
      <c r="KOV12" s="164"/>
      <c r="KOW12" s="164"/>
      <c r="KOX12" s="164"/>
      <c r="KOY12" s="164"/>
      <c r="KOZ12" s="164"/>
      <c r="KPA12" s="164"/>
      <c r="KPB12" s="164"/>
      <c r="KPC12" s="164"/>
      <c r="KPD12" s="164"/>
      <c r="KPE12" s="164"/>
      <c r="KPF12" s="164"/>
      <c r="KPG12" s="164"/>
      <c r="KPH12" s="164"/>
      <c r="KPI12" s="164"/>
      <c r="KPJ12" s="164"/>
      <c r="KPK12" s="164"/>
      <c r="KPL12" s="164"/>
      <c r="KPM12" s="164"/>
      <c r="KPN12" s="164"/>
      <c r="KPO12" s="164"/>
      <c r="KPP12" s="164"/>
      <c r="KPQ12" s="164"/>
      <c r="KPR12" s="164"/>
      <c r="KPS12" s="164"/>
      <c r="KPT12" s="164"/>
      <c r="KPU12" s="164"/>
      <c r="KPV12" s="164"/>
      <c r="KPW12" s="164"/>
      <c r="KPX12" s="164"/>
      <c r="KPY12" s="164"/>
      <c r="KPZ12" s="164"/>
      <c r="KQA12" s="164"/>
      <c r="KQB12" s="164"/>
      <c r="KQC12" s="164"/>
      <c r="KQD12" s="164"/>
      <c r="KQE12" s="164"/>
      <c r="KQF12" s="164"/>
      <c r="KQG12" s="164"/>
      <c r="KQH12" s="164"/>
      <c r="KQI12" s="164"/>
      <c r="KQJ12" s="164"/>
      <c r="KQK12" s="164"/>
      <c r="KQL12" s="164"/>
      <c r="KQM12" s="164"/>
      <c r="KQN12" s="164"/>
      <c r="KQO12" s="164"/>
      <c r="KQP12" s="164"/>
      <c r="KQQ12" s="164"/>
      <c r="KQR12" s="164"/>
      <c r="KQS12" s="164"/>
      <c r="KQT12" s="164"/>
      <c r="KQU12" s="164"/>
      <c r="KQV12" s="164"/>
      <c r="KQW12" s="164"/>
      <c r="KQX12" s="164"/>
      <c r="KQY12" s="164"/>
      <c r="KQZ12" s="164"/>
      <c r="KRA12" s="164"/>
      <c r="KRB12" s="164"/>
      <c r="KRC12" s="164"/>
      <c r="KRD12" s="164"/>
      <c r="KRE12" s="164"/>
      <c r="KRF12" s="164"/>
      <c r="KRG12" s="164"/>
      <c r="KRH12" s="164"/>
      <c r="KRI12" s="164"/>
      <c r="KRJ12" s="164"/>
      <c r="KRK12" s="164"/>
      <c r="KRL12" s="164"/>
      <c r="KRM12" s="164"/>
      <c r="KRN12" s="164"/>
      <c r="KRO12" s="164"/>
      <c r="KRP12" s="164"/>
      <c r="KRQ12" s="164"/>
      <c r="KRR12" s="164"/>
      <c r="KRS12" s="164"/>
      <c r="KRT12" s="164"/>
      <c r="KRU12" s="164"/>
      <c r="KRV12" s="164"/>
      <c r="KRW12" s="164"/>
      <c r="KRX12" s="164"/>
      <c r="KRY12" s="164"/>
      <c r="KRZ12" s="164"/>
      <c r="KSA12" s="164"/>
      <c r="KSB12" s="164"/>
      <c r="KSC12" s="164"/>
      <c r="KSD12" s="164"/>
      <c r="KSE12" s="164"/>
      <c r="KSF12" s="164"/>
      <c r="KSG12" s="164"/>
      <c r="KSH12" s="164"/>
      <c r="KSI12" s="164"/>
      <c r="KSJ12" s="164"/>
      <c r="KSK12" s="164"/>
      <c r="KSL12" s="164"/>
      <c r="KSM12" s="164"/>
      <c r="KSN12" s="164"/>
      <c r="KSO12" s="164"/>
      <c r="KSP12" s="164"/>
      <c r="KSQ12" s="164"/>
      <c r="KSR12" s="164"/>
      <c r="KSS12" s="164"/>
      <c r="KST12" s="164"/>
      <c r="KSU12" s="164"/>
      <c r="KSV12" s="164"/>
      <c r="KSW12" s="164"/>
      <c r="KSX12" s="164"/>
      <c r="KSY12" s="164"/>
      <c r="KSZ12" s="164"/>
      <c r="KTA12" s="164"/>
      <c r="KTB12" s="164"/>
      <c r="KTC12" s="164"/>
      <c r="KTD12" s="164"/>
      <c r="KTE12" s="164"/>
      <c r="KTF12" s="164"/>
      <c r="KTG12" s="164"/>
      <c r="KTH12" s="164"/>
      <c r="KTI12" s="164"/>
      <c r="KTJ12" s="164"/>
      <c r="KTK12" s="164"/>
      <c r="KTL12" s="164"/>
      <c r="KTM12" s="164"/>
      <c r="KTN12" s="164"/>
      <c r="KTO12" s="164"/>
      <c r="KTP12" s="164"/>
      <c r="KTQ12" s="164"/>
      <c r="KTR12" s="164"/>
      <c r="KTS12" s="164"/>
      <c r="KTT12" s="164"/>
      <c r="KTU12" s="164"/>
      <c r="KTV12" s="164"/>
      <c r="KTW12" s="164"/>
      <c r="KTX12" s="164"/>
      <c r="KTY12" s="164"/>
      <c r="KTZ12" s="164"/>
      <c r="KUA12" s="164"/>
      <c r="KUB12" s="164"/>
      <c r="KUC12" s="164"/>
      <c r="KUD12" s="164"/>
      <c r="KUE12" s="164"/>
      <c r="KUF12" s="164"/>
      <c r="KUG12" s="164"/>
      <c r="KUH12" s="164"/>
      <c r="KUI12" s="164"/>
      <c r="KUJ12" s="164"/>
      <c r="KUK12" s="164"/>
      <c r="KUL12" s="164"/>
      <c r="KUM12" s="164"/>
      <c r="KUN12" s="164"/>
      <c r="KUO12" s="164"/>
      <c r="KUP12" s="164"/>
      <c r="KUQ12" s="164"/>
      <c r="KUR12" s="164"/>
      <c r="KUS12" s="164"/>
      <c r="KUT12" s="164"/>
      <c r="KUU12" s="164"/>
      <c r="KUV12" s="164"/>
      <c r="KUW12" s="164"/>
      <c r="KUX12" s="164"/>
      <c r="KUY12" s="164"/>
      <c r="KUZ12" s="164"/>
      <c r="KVA12" s="164"/>
      <c r="KVB12" s="164"/>
      <c r="KVC12" s="164"/>
      <c r="KVD12" s="164"/>
      <c r="KVE12" s="164"/>
      <c r="KVF12" s="164"/>
      <c r="KVG12" s="164"/>
      <c r="KVH12" s="164"/>
      <c r="KVI12" s="164"/>
      <c r="KVJ12" s="164"/>
      <c r="KVK12" s="164"/>
      <c r="KVL12" s="164"/>
      <c r="KVM12" s="164"/>
      <c r="KVN12" s="164"/>
      <c r="KVO12" s="164"/>
      <c r="KVP12" s="164"/>
      <c r="KVQ12" s="164"/>
      <c r="KVR12" s="164"/>
      <c r="KVS12" s="164"/>
      <c r="KVT12" s="164"/>
      <c r="KVU12" s="164"/>
      <c r="KVV12" s="164"/>
      <c r="KVW12" s="164"/>
      <c r="KVX12" s="164"/>
      <c r="KVY12" s="164"/>
      <c r="KVZ12" s="164"/>
      <c r="KWA12" s="164"/>
      <c r="KWB12" s="164"/>
      <c r="KWC12" s="164"/>
      <c r="KWD12" s="164"/>
      <c r="KWE12" s="164"/>
      <c r="KWF12" s="164"/>
      <c r="KWG12" s="164"/>
      <c r="KWH12" s="164"/>
      <c r="KWI12" s="164"/>
      <c r="KWJ12" s="164"/>
      <c r="KWK12" s="164"/>
      <c r="KWL12" s="164"/>
      <c r="KWM12" s="164"/>
      <c r="KWN12" s="164"/>
      <c r="KWO12" s="164"/>
      <c r="KWP12" s="164"/>
      <c r="KWQ12" s="164"/>
      <c r="KWR12" s="164"/>
      <c r="KWS12" s="164"/>
      <c r="KWT12" s="164"/>
      <c r="KWU12" s="164"/>
      <c r="KWV12" s="164"/>
      <c r="KWW12" s="164"/>
      <c r="KWX12" s="164"/>
      <c r="KWY12" s="164"/>
      <c r="KWZ12" s="164"/>
      <c r="KXA12" s="164"/>
      <c r="KXB12" s="164"/>
      <c r="KXC12" s="164"/>
      <c r="KXD12" s="164"/>
      <c r="KXE12" s="164"/>
      <c r="KXF12" s="164"/>
      <c r="KXG12" s="164"/>
      <c r="KXH12" s="164"/>
      <c r="KXI12" s="164"/>
      <c r="KXJ12" s="164"/>
      <c r="KXK12" s="164"/>
      <c r="KXL12" s="164"/>
      <c r="KXM12" s="164"/>
      <c r="KXN12" s="164"/>
      <c r="KXO12" s="164"/>
      <c r="KXP12" s="164"/>
      <c r="KXQ12" s="164"/>
      <c r="KXR12" s="164"/>
      <c r="KXS12" s="164"/>
      <c r="KXT12" s="164"/>
      <c r="KXU12" s="164"/>
      <c r="KXV12" s="164"/>
      <c r="KXW12" s="164"/>
      <c r="KXX12" s="164"/>
      <c r="KXY12" s="164"/>
      <c r="KXZ12" s="164"/>
      <c r="KYA12" s="164"/>
      <c r="KYB12" s="164"/>
      <c r="KYC12" s="164"/>
      <c r="KYD12" s="164"/>
      <c r="KYE12" s="164"/>
      <c r="KYF12" s="164"/>
      <c r="KYG12" s="164"/>
      <c r="KYH12" s="164"/>
      <c r="KYI12" s="164"/>
      <c r="KYJ12" s="164"/>
      <c r="KYK12" s="164"/>
      <c r="KYL12" s="164"/>
      <c r="KYM12" s="164"/>
      <c r="KYN12" s="164"/>
      <c r="KYO12" s="164"/>
      <c r="KYP12" s="164"/>
      <c r="KYQ12" s="164"/>
      <c r="KYR12" s="164"/>
      <c r="KYS12" s="164"/>
      <c r="KYT12" s="164"/>
      <c r="KYU12" s="164"/>
      <c r="KYV12" s="164"/>
      <c r="KYW12" s="164"/>
      <c r="KYX12" s="164"/>
      <c r="KYY12" s="164"/>
      <c r="KYZ12" s="164"/>
      <c r="KZA12" s="164"/>
      <c r="KZB12" s="164"/>
      <c r="KZC12" s="164"/>
      <c r="KZD12" s="164"/>
      <c r="KZE12" s="164"/>
      <c r="KZF12" s="164"/>
      <c r="KZG12" s="164"/>
      <c r="KZH12" s="164"/>
      <c r="KZI12" s="164"/>
      <c r="KZJ12" s="164"/>
      <c r="KZK12" s="164"/>
      <c r="KZL12" s="164"/>
      <c r="KZM12" s="164"/>
      <c r="KZN12" s="164"/>
      <c r="KZO12" s="164"/>
      <c r="KZP12" s="164"/>
      <c r="KZQ12" s="164"/>
      <c r="KZR12" s="164"/>
      <c r="KZS12" s="164"/>
      <c r="KZT12" s="164"/>
      <c r="KZU12" s="164"/>
      <c r="KZV12" s="164"/>
      <c r="KZW12" s="164"/>
      <c r="KZX12" s="164"/>
      <c r="KZY12" s="164"/>
      <c r="KZZ12" s="164"/>
      <c r="LAA12" s="164"/>
      <c r="LAB12" s="164"/>
      <c r="LAC12" s="164"/>
      <c r="LAD12" s="164"/>
      <c r="LAE12" s="164"/>
      <c r="LAF12" s="164"/>
      <c r="LAG12" s="164"/>
      <c r="LAH12" s="164"/>
      <c r="LAI12" s="164"/>
      <c r="LAJ12" s="164"/>
      <c r="LAK12" s="164"/>
      <c r="LAL12" s="164"/>
      <c r="LAM12" s="164"/>
      <c r="LAN12" s="164"/>
      <c r="LAO12" s="164"/>
      <c r="LAP12" s="164"/>
      <c r="LAQ12" s="164"/>
      <c r="LAR12" s="164"/>
      <c r="LAS12" s="164"/>
      <c r="LAT12" s="164"/>
      <c r="LAU12" s="164"/>
      <c r="LAV12" s="164"/>
      <c r="LAW12" s="164"/>
      <c r="LAX12" s="164"/>
      <c r="LAY12" s="164"/>
      <c r="LAZ12" s="164"/>
      <c r="LBA12" s="164"/>
      <c r="LBB12" s="164"/>
      <c r="LBC12" s="164"/>
      <c r="LBD12" s="164"/>
      <c r="LBE12" s="164"/>
      <c r="LBF12" s="164"/>
      <c r="LBG12" s="164"/>
      <c r="LBH12" s="164"/>
      <c r="LBI12" s="164"/>
      <c r="LBJ12" s="164"/>
      <c r="LBK12" s="164"/>
      <c r="LBL12" s="164"/>
      <c r="LBM12" s="164"/>
      <c r="LBN12" s="164"/>
      <c r="LBO12" s="164"/>
      <c r="LBP12" s="164"/>
      <c r="LBQ12" s="164"/>
      <c r="LBR12" s="164"/>
      <c r="LBS12" s="164"/>
      <c r="LBT12" s="164"/>
      <c r="LBU12" s="164"/>
      <c r="LBV12" s="164"/>
      <c r="LBW12" s="164"/>
      <c r="LBX12" s="164"/>
      <c r="LBY12" s="164"/>
      <c r="LBZ12" s="164"/>
      <c r="LCA12" s="164"/>
      <c r="LCB12" s="164"/>
      <c r="LCC12" s="164"/>
      <c r="LCD12" s="164"/>
      <c r="LCE12" s="164"/>
      <c r="LCF12" s="164"/>
      <c r="LCG12" s="164"/>
      <c r="LCH12" s="164"/>
      <c r="LCI12" s="164"/>
      <c r="LCJ12" s="164"/>
      <c r="LCK12" s="164"/>
      <c r="LCL12" s="164"/>
      <c r="LCM12" s="164"/>
      <c r="LCN12" s="164"/>
      <c r="LCO12" s="164"/>
      <c r="LCP12" s="164"/>
      <c r="LCQ12" s="164"/>
      <c r="LCR12" s="164"/>
      <c r="LCS12" s="164"/>
      <c r="LCT12" s="164"/>
      <c r="LCU12" s="164"/>
      <c r="LCV12" s="164"/>
      <c r="LCW12" s="164"/>
      <c r="LCX12" s="164"/>
      <c r="LCY12" s="164"/>
      <c r="LCZ12" s="164"/>
      <c r="LDA12" s="164"/>
      <c r="LDB12" s="164"/>
      <c r="LDC12" s="164"/>
      <c r="LDD12" s="164"/>
      <c r="LDE12" s="164"/>
      <c r="LDF12" s="164"/>
      <c r="LDG12" s="164"/>
      <c r="LDH12" s="164"/>
      <c r="LDI12" s="164"/>
      <c r="LDJ12" s="164"/>
      <c r="LDK12" s="164"/>
      <c r="LDL12" s="164"/>
      <c r="LDM12" s="164"/>
      <c r="LDN12" s="164"/>
      <c r="LDO12" s="164"/>
      <c r="LDP12" s="164"/>
      <c r="LDQ12" s="164"/>
      <c r="LDR12" s="164"/>
      <c r="LDS12" s="164"/>
      <c r="LDT12" s="164"/>
      <c r="LDU12" s="164"/>
      <c r="LDV12" s="164"/>
      <c r="LDW12" s="164"/>
      <c r="LDX12" s="164"/>
      <c r="LDY12" s="164"/>
      <c r="LDZ12" s="164"/>
      <c r="LEA12" s="164"/>
      <c r="LEB12" s="164"/>
      <c r="LEC12" s="164"/>
      <c r="LED12" s="164"/>
      <c r="LEE12" s="164"/>
      <c r="LEF12" s="164"/>
      <c r="LEG12" s="164"/>
      <c r="LEH12" s="164"/>
      <c r="LEI12" s="164"/>
      <c r="LEJ12" s="164"/>
      <c r="LEK12" s="164"/>
      <c r="LEL12" s="164"/>
      <c r="LEM12" s="164"/>
      <c r="LEN12" s="164"/>
      <c r="LEO12" s="164"/>
      <c r="LEP12" s="164"/>
      <c r="LEQ12" s="164"/>
      <c r="LER12" s="164"/>
      <c r="LES12" s="164"/>
      <c r="LET12" s="164"/>
      <c r="LEU12" s="164"/>
      <c r="LEV12" s="164"/>
      <c r="LEW12" s="164"/>
      <c r="LEX12" s="164"/>
      <c r="LEY12" s="164"/>
      <c r="LEZ12" s="164"/>
      <c r="LFA12" s="164"/>
      <c r="LFB12" s="164"/>
      <c r="LFC12" s="164"/>
      <c r="LFD12" s="164"/>
      <c r="LFE12" s="164"/>
      <c r="LFF12" s="164"/>
      <c r="LFG12" s="164"/>
      <c r="LFH12" s="164"/>
      <c r="LFI12" s="164"/>
      <c r="LFJ12" s="164"/>
      <c r="LFK12" s="164"/>
      <c r="LFL12" s="164"/>
      <c r="LFM12" s="164"/>
      <c r="LFN12" s="164"/>
      <c r="LFO12" s="164"/>
      <c r="LFP12" s="164"/>
      <c r="LFQ12" s="164"/>
      <c r="LFR12" s="164"/>
      <c r="LFS12" s="164"/>
      <c r="LFT12" s="164"/>
      <c r="LFU12" s="164"/>
      <c r="LFV12" s="164"/>
      <c r="LFW12" s="164"/>
      <c r="LFX12" s="164"/>
      <c r="LFY12" s="164"/>
      <c r="LFZ12" s="164"/>
      <c r="LGA12" s="164"/>
      <c r="LGB12" s="164"/>
      <c r="LGC12" s="164"/>
      <c r="LGD12" s="164"/>
      <c r="LGE12" s="164"/>
      <c r="LGF12" s="164"/>
      <c r="LGG12" s="164"/>
      <c r="LGH12" s="164"/>
      <c r="LGI12" s="164"/>
      <c r="LGJ12" s="164"/>
      <c r="LGK12" s="164"/>
      <c r="LGL12" s="164"/>
      <c r="LGM12" s="164"/>
      <c r="LGN12" s="164"/>
      <c r="LGO12" s="164"/>
      <c r="LGP12" s="164"/>
      <c r="LGQ12" s="164"/>
      <c r="LGR12" s="164"/>
      <c r="LGS12" s="164"/>
      <c r="LGT12" s="164"/>
      <c r="LGU12" s="164"/>
      <c r="LGV12" s="164"/>
      <c r="LGW12" s="164"/>
      <c r="LGX12" s="164"/>
      <c r="LGY12" s="164"/>
      <c r="LGZ12" s="164"/>
      <c r="LHA12" s="164"/>
      <c r="LHB12" s="164"/>
      <c r="LHC12" s="164"/>
      <c r="LHD12" s="164"/>
      <c r="LHE12" s="164"/>
      <c r="LHF12" s="164"/>
      <c r="LHG12" s="164"/>
      <c r="LHH12" s="164"/>
      <c r="LHI12" s="164"/>
      <c r="LHJ12" s="164"/>
      <c r="LHK12" s="164"/>
      <c r="LHL12" s="164"/>
      <c r="LHM12" s="164"/>
      <c r="LHN12" s="164"/>
      <c r="LHO12" s="164"/>
      <c r="LHP12" s="164"/>
      <c r="LHQ12" s="164"/>
      <c r="LHR12" s="164"/>
      <c r="LHS12" s="164"/>
      <c r="LHT12" s="164"/>
      <c r="LHU12" s="164"/>
      <c r="LHV12" s="164"/>
      <c r="LHW12" s="164"/>
      <c r="LHX12" s="164"/>
      <c r="LHY12" s="164"/>
      <c r="LHZ12" s="164"/>
      <c r="LIA12" s="164"/>
      <c r="LIB12" s="164"/>
      <c r="LIC12" s="164"/>
      <c r="LID12" s="164"/>
      <c r="LIE12" s="164"/>
      <c r="LIF12" s="164"/>
      <c r="LIG12" s="164"/>
      <c r="LIH12" s="164"/>
      <c r="LII12" s="164"/>
      <c r="LIJ12" s="164"/>
      <c r="LIK12" s="164"/>
      <c r="LIL12" s="164"/>
      <c r="LIM12" s="164"/>
      <c r="LIN12" s="164"/>
      <c r="LIO12" s="164"/>
      <c r="LIP12" s="164"/>
      <c r="LIQ12" s="164"/>
      <c r="LIR12" s="164"/>
      <c r="LIS12" s="164"/>
      <c r="LIT12" s="164"/>
      <c r="LIU12" s="164"/>
      <c r="LIV12" s="164"/>
      <c r="LIW12" s="164"/>
      <c r="LIX12" s="164"/>
      <c r="LIY12" s="164"/>
      <c r="LIZ12" s="164"/>
      <c r="LJA12" s="164"/>
      <c r="LJB12" s="164"/>
      <c r="LJC12" s="164"/>
      <c r="LJD12" s="164"/>
      <c r="LJE12" s="164"/>
      <c r="LJF12" s="164"/>
      <c r="LJG12" s="164"/>
      <c r="LJH12" s="164"/>
      <c r="LJI12" s="164"/>
      <c r="LJJ12" s="164"/>
      <c r="LJK12" s="164"/>
      <c r="LJL12" s="164"/>
      <c r="LJM12" s="164"/>
      <c r="LJN12" s="164"/>
      <c r="LJO12" s="164"/>
      <c r="LJP12" s="164"/>
      <c r="LJQ12" s="164"/>
      <c r="LJR12" s="164"/>
      <c r="LJS12" s="164"/>
      <c r="LJT12" s="164"/>
      <c r="LJU12" s="164"/>
      <c r="LJV12" s="164"/>
      <c r="LJW12" s="164"/>
      <c r="LJX12" s="164"/>
      <c r="LJY12" s="164"/>
      <c r="LJZ12" s="164"/>
      <c r="LKA12" s="164"/>
      <c r="LKB12" s="164"/>
      <c r="LKC12" s="164"/>
      <c r="LKD12" s="164"/>
      <c r="LKE12" s="164"/>
      <c r="LKF12" s="164"/>
      <c r="LKG12" s="164"/>
      <c r="LKH12" s="164"/>
      <c r="LKI12" s="164"/>
      <c r="LKJ12" s="164"/>
      <c r="LKK12" s="164"/>
      <c r="LKL12" s="164"/>
      <c r="LKM12" s="164"/>
      <c r="LKN12" s="164"/>
      <c r="LKO12" s="164"/>
      <c r="LKP12" s="164"/>
      <c r="LKQ12" s="164"/>
      <c r="LKR12" s="164"/>
      <c r="LKS12" s="164"/>
      <c r="LKT12" s="164"/>
      <c r="LKU12" s="164"/>
      <c r="LKV12" s="164"/>
      <c r="LKW12" s="164"/>
      <c r="LKX12" s="164"/>
      <c r="LKY12" s="164"/>
      <c r="LKZ12" s="164"/>
      <c r="LLA12" s="164"/>
      <c r="LLB12" s="164"/>
      <c r="LLC12" s="164"/>
      <c r="LLD12" s="164"/>
      <c r="LLE12" s="164"/>
      <c r="LLF12" s="164"/>
      <c r="LLG12" s="164"/>
      <c r="LLH12" s="164"/>
      <c r="LLI12" s="164"/>
      <c r="LLJ12" s="164"/>
      <c r="LLK12" s="164"/>
      <c r="LLL12" s="164"/>
      <c r="LLM12" s="164"/>
      <c r="LLN12" s="164"/>
      <c r="LLO12" s="164"/>
      <c r="LLP12" s="164"/>
      <c r="LLQ12" s="164"/>
      <c r="LLR12" s="164"/>
      <c r="LLS12" s="164"/>
      <c r="LLT12" s="164"/>
      <c r="LLU12" s="164"/>
      <c r="LLV12" s="164"/>
      <c r="LLW12" s="164"/>
      <c r="LLX12" s="164"/>
      <c r="LLY12" s="164"/>
      <c r="LLZ12" s="164"/>
      <c r="LMA12" s="164"/>
      <c r="LMB12" s="164"/>
      <c r="LMC12" s="164"/>
      <c r="LMD12" s="164"/>
      <c r="LME12" s="164"/>
      <c r="LMF12" s="164"/>
      <c r="LMG12" s="164"/>
      <c r="LMH12" s="164"/>
      <c r="LMI12" s="164"/>
      <c r="LMJ12" s="164"/>
      <c r="LMK12" s="164"/>
      <c r="LML12" s="164"/>
      <c r="LMM12" s="164"/>
      <c r="LMN12" s="164"/>
      <c r="LMO12" s="164"/>
      <c r="LMP12" s="164"/>
      <c r="LMQ12" s="164"/>
      <c r="LMR12" s="164"/>
      <c r="LMS12" s="164"/>
      <c r="LMT12" s="164"/>
      <c r="LMU12" s="164"/>
      <c r="LMV12" s="164"/>
      <c r="LMW12" s="164"/>
      <c r="LMX12" s="164"/>
      <c r="LMY12" s="164"/>
      <c r="LMZ12" s="164"/>
      <c r="LNA12" s="164"/>
      <c r="LNB12" s="164"/>
      <c r="LNC12" s="164"/>
      <c r="LND12" s="164"/>
      <c r="LNE12" s="164"/>
      <c r="LNF12" s="164"/>
      <c r="LNG12" s="164"/>
      <c r="LNH12" s="164"/>
      <c r="LNI12" s="164"/>
      <c r="LNJ12" s="164"/>
      <c r="LNK12" s="164"/>
      <c r="LNL12" s="164"/>
      <c r="LNM12" s="164"/>
      <c r="LNN12" s="164"/>
      <c r="LNO12" s="164"/>
      <c r="LNP12" s="164"/>
      <c r="LNQ12" s="164"/>
      <c r="LNR12" s="164"/>
      <c r="LNS12" s="164"/>
      <c r="LNT12" s="164"/>
      <c r="LNU12" s="164"/>
      <c r="LNV12" s="164"/>
      <c r="LNW12" s="164"/>
      <c r="LNX12" s="164"/>
      <c r="LNY12" s="164"/>
      <c r="LNZ12" s="164"/>
      <c r="LOA12" s="164"/>
      <c r="LOB12" s="164"/>
      <c r="LOC12" s="164"/>
      <c r="LOD12" s="164"/>
      <c r="LOE12" s="164"/>
      <c r="LOF12" s="164"/>
      <c r="LOG12" s="164"/>
      <c r="LOH12" s="164"/>
      <c r="LOI12" s="164"/>
      <c r="LOJ12" s="164"/>
      <c r="LOK12" s="164"/>
      <c r="LOL12" s="164"/>
      <c r="LOM12" s="164"/>
      <c r="LON12" s="164"/>
      <c r="LOO12" s="164"/>
      <c r="LOP12" s="164"/>
      <c r="LOQ12" s="164"/>
      <c r="LOR12" s="164"/>
      <c r="LOS12" s="164"/>
      <c r="LOT12" s="164"/>
      <c r="LOU12" s="164"/>
      <c r="LOV12" s="164"/>
      <c r="LOW12" s="164"/>
      <c r="LOX12" s="164"/>
      <c r="LOY12" s="164"/>
      <c r="LOZ12" s="164"/>
      <c r="LPA12" s="164"/>
      <c r="LPB12" s="164"/>
      <c r="LPC12" s="164"/>
      <c r="LPD12" s="164"/>
      <c r="LPE12" s="164"/>
      <c r="LPF12" s="164"/>
      <c r="LPG12" s="164"/>
      <c r="LPH12" s="164"/>
      <c r="LPI12" s="164"/>
      <c r="LPJ12" s="164"/>
      <c r="LPK12" s="164"/>
      <c r="LPL12" s="164"/>
      <c r="LPM12" s="164"/>
      <c r="LPN12" s="164"/>
      <c r="LPO12" s="164"/>
      <c r="LPP12" s="164"/>
      <c r="LPQ12" s="164"/>
      <c r="LPR12" s="164"/>
      <c r="LPS12" s="164"/>
      <c r="LPT12" s="164"/>
      <c r="LPU12" s="164"/>
      <c r="LPV12" s="164"/>
      <c r="LPW12" s="164"/>
      <c r="LPX12" s="164"/>
      <c r="LPY12" s="164"/>
      <c r="LPZ12" s="164"/>
      <c r="LQA12" s="164"/>
      <c r="LQB12" s="164"/>
      <c r="LQC12" s="164"/>
      <c r="LQD12" s="164"/>
      <c r="LQE12" s="164"/>
      <c r="LQF12" s="164"/>
      <c r="LQG12" s="164"/>
      <c r="LQH12" s="164"/>
      <c r="LQI12" s="164"/>
      <c r="LQJ12" s="164"/>
      <c r="LQK12" s="164"/>
      <c r="LQL12" s="164"/>
      <c r="LQM12" s="164"/>
      <c r="LQN12" s="164"/>
      <c r="LQO12" s="164"/>
      <c r="LQP12" s="164"/>
      <c r="LQQ12" s="164"/>
      <c r="LQR12" s="164"/>
      <c r="LQS12" s="164"/>
      <c r="LQT12" s="164"/>
      <c r="LQU12" s="164"/>
      <c r="LQV12" s="164"/>
      <c r="LQW12" s="164"/>
      <c r="LQX12" s="164"/>
      <c r="LQY12" s="164"/>
      <c r="LQZ12" s="164"/>
      <c r="LRA12" s="164"/>
      <c r="LRB12" s="164"/>
      <c r="LRC12" s="164"/>
      <c r="LRD12" s="164"/>
      <c r="LRE12" s="164"/>
      <c r="LRF12" s="164"/>
      <c r="LRG12" s="164"/>
      <c r="LRH12" s="164"/>
      <c r="LRI12" s="164"/>
      <c r="LRJ12" s="164"/>
      <c r="LRK12" s="164"/>
      <c r="LRL12" s="164"/>
      <c r="LRM12" s="164"/>
      <c r="LRN12" s="164"/>
      <c r="LRO12" s="164"/>
      <c r="LRP12" s="164"/>
      <c r="LRQ12" s="164"/>
      <c r="LRR12" s="164"/>
      <c r="LRS12" s="164"/>
      <c r="LRT12" s="164"/>
      <c r="LRU12" s="164"/>
      <c r="LRV12" s="164"/>
      <c r="LRW12" s="164"/>
      <c r="LRX12" s="164"/>
      <c r="LRY12" s="164"/>
      <c r="LRZ12" s="164"/>
      <c r="LSA12" s="164"/>
      <c r="LSB12" s="164"/>
      <c r="LSC12" s="164"/>
      <c r="LSD12" s="164"/>
      <c r="LSE12" s="164"/>
      <c r="LSF12" s="164"/>
      <c r="LSG12" s="164"/>
      <c r="LSH12" s="164"/>
      <c r="LSI12" s="164"/>
      <c r="LSJ12" s="164"/>
      <c r="LSK12" s="164"/>
      <c r="LSL12" s="164"/>
      <c r="LSM12" s="164"/>
      <c r="LSN12" s="164"/>
      <c r="LSO12" s="164"/>
      <c r="LSP12" s="164"/>
      <c r="LSQ12" s="164"/>
      <c r="LSR12" s="164"/>
      <c r="LSS12" s="164"/>
      <c r="LST12" s="164"/>
      <c r="LSU12" s="164"/>
      <c r="LSV12" s="164"/>
      <c r="LSW12" s="164"/>
      <c r="LSX12" s="164"/>
      <c r="LSY12" s="164"/>
      <c r="LSZ12" s="164"/>
      <c r="LTA12" s="164"/>
      <c r="LTB12" s="164"/>
      <c r="LTC12" s="164"/>
      <c r="LTD12" s="164"/>
      <c r="LTE12" s="164"/>
      <c r="LTF12" s="164"/>
      <c r="LTG12" s="164"/>
      <c r="LTH12" s="164"/>
      <c r="LTI12" s="164"/>
      <c r="LTJ12" s="164"/>
      <c r="LTK12" s="164"/>
      <c r="LTL12" s="164"/>
      <c r="LTM12" s="164"/>
      <c r="LTN12" s="164"/>
      <c r="LTO12" s="164"/>
      <c r="LTP12" s="164"/>
      <c r="LTQ12" s="164"/>
      <c r="LTR12" s="164"/>
      <c r="LTS12" s="164"/>
      <c r="LTT12" s="164"/>
      <c r="LTU12" s="164"/>
      <c r="LTV12" s="164"/>
      <c r="LTW12" s="164"/>
      <c r="LTX12" s="164"/>
      <c r="LTY12" s="164"/>
      <c r="LTZ12" s="164"/>
      <c r="LUA12" s="164"/>
      <c r="LUB12" s="164"/>
      <c r="LUC12" s="164"/>
      <c r="LUD12" s="164"/>
      <c r="LUE12" s="164"/>
      <c r="LUF12" s="164"/>
      <c r="LUG12" s="164"/>
      <c r="LUH12" s="164"/>
      <c r="LUI12" s="164"/>
      <c r="LUJ12" s="164"/>
      <c r="LUK12" s="164"/>
      <c r="LUL12" s="164"/>
      <c r="LUM12" s="164"/>
      <c r="LUN12" s="164"/>
      <c r="LUO12" s="164"/>
      <c r="LUP12" s="164"/>
      <c r="LUQ12" s="164"/>
      <c r="LUR12" s="164"/>
      <c r="LUS12" s="164"/>
      <c r="LUT12" s="164"/>
      <c r="LUU12" s="164"/>
      <c r="LUV12" s="164"/>
      <c r="LUW12" s="164"/>
      <c r="LUX12" s="164"/>
      <c r="LUY12" s="164"/>
      <c r="LUZ12" s="164"/>
      <c r="LVA12" s="164"/>
      <c r="LVB12" s="164"/>
      <c r="LVC12" s="164"/>
      <c r="LVD12" s="164"/>
      <c r="LVE12" s="164"/>
      <c r="LVF12" s="164"/>
      <c r="LVG12" s="164"/>
      <c r="LVH12" s="164"/>
      <c r="LVI12" s="164"/>
      <c r="LVJ12" s="164"/>
      <c r="LVK12" s="164"/>
      <c r="LVL12" s="164"/>
      <c r="LVM12" s="164"/>
      <c r="LVN12" s="164"/>
      <c r="LVO12" s="164"/>
      <c r="LVP12" s="164"/>
      <c r="LVQ12" s="164"/>
      <c r="LVR12" s="164"/>
      <c r="LVS12" s="164"/>
      <c r="LVT12" s="164"/>
      <c r="LVU12" s="164"/>
      <c r="LVV12" s="164"/>
      <c r="LVW12" s="164"/>
      <c r="LVX12" s="164"/>
      <c r="LVY12" s="164"/>
      <c r="LVZ12" s="164"/>
      <c r="LWA12" s="164"/>
      <c r="LWB12" s="164"/>
      <c r="LWC12" s="164"/>
      <c r="LWD12" s="164"/>
      <c r="LWE12" s="164"/>
      <c r="LWF12" s="164"/>
      <c r="LWG12" s="164"/>
      <c r="LWH12" s="164"/>
      <c r="LWI12" s="164"/>
      <c r="LWJ12" s="164"/>
      <c r="LWK12" s="164"/>
      <c r="LWL12" s="164"/>
      <c r="LWM12" s="164"/>
      <c r="LWN12" s="164"/>
      <c r="LWO12" s="164"/>
      <c r="LWP12" s="164"/>
      <c r="LWQ12" s="164"/>
      <c r="LWR12" s="164"/>
      <c r="LWS12" s="164"/>
      <c r="LWT12" s="164"/>
      <c r="LWU12" s="164"/>
      <c r="LWV12" s="164"/>
      <c r="LWW12" s="164"/>
      <c r="LWX12" s="164"/>
      <c r="LWY12" s="164"/>
      <c r="LWZ12" s="164"/>
      <c r="LXA12" s="164"/>
      <c r="LXB12" s="164"/>
      <c r="LXC12" s="164"/>
      <c r="LXD12" s="164"/>
      <c r="LXE12" s="164"/>
      <c r="LXF12" s="164"/>
      <c r="LXG12" s="164"/>
      <c r="LXH12" s="164"/>
      <c r="LXI12" s="164"/>
      <c r="LXJ12" s="164"/>
      <c r="LXK12" s="164"/>
      <c r="LXL12" s="164"/>
      <c r="LXM12" s="164"/>
      <c r="LXN12" s="164"/>
      <c r="LXO12" s="164"/>
      <c r="LXP12" s="164"/>
      <c r="LXQ12" s="164"/>
      <c r="LXR12" s="164"/>
      <c r="LXS12" s="164"/>
      <c r="LXT12" s="164"/>
      <c r="LXU12" s="164"/>
      <c r="LXV12" s="164"/>
      <c r="LXW12" s="164"/>
      <c r="LXX12" s="164"/>
      <c r="LXY12" s="164"/>
      <c r="LXZ12" s="164"/>
      <c r="LYA12" s="164"/>
      <c r="LYB12" s="164"/>
      <c r="LYC12" s="164"/>
      <c r="LYD12" s="164"/>
      <c r="LYE12" s="164"/>
      <c r="LYF12" s="164"/>
      <c r="LYG12" s="164"/>
      <c r="LYH12" s="164"/>
      <c r="LYI12" s="164"/>
      <c r="LYJ12" s="164"/>
      <c r="LYK12" s="164"/>
      <c r="LYL12" s="164"/>
      <c r="LYM12" s="164"/>
      <c r="LYN12" s="164"/>
      <c r="LYO12" s="164"/>
      <c r="LYP12" s="164"/>
      <c r="LYQ12" s="164"/>
      <c r="LYR12" s="164"/>
      <c r="LYS12" s="164"/>
      <c r="LYT12" s="164"/>
      <c r="LYU12" s="164"/>
      <c r="LYV12" s="164"/>
      <c r="LYW12" s="164"/>
      <c r="LYX12" s="164"/>
      <c r="LYY12" s="164"/>
      <c r="LYZ12" s="164"/>
      <c r="LZA12" s="164"/>
      <c r="LZB12" s="164"/>
      <c r="LZC12" s="164"/>
      <c r="LZD12" s="164"/>
      <c r="LZE12" s="164"/>
      <c r="LZF12" s="164"/>
      <c r="LZG12" s="164"/>
      <c r="LZH12" s="164"/>
      <c r="LZI12" s="164"/>
      <c r="LZJ12" s="164"/>
      <c r="LZK12" s="164"/>
      <c r="LZL12" s="164"/>
      <c r="LZM12" s="164"/>
      <c r="LZN12" s="164"/>
      <c r="LZO12" s="164"/>
      <c r="LZP12" s="164"/>
      <c r="LZQ12" s="164"/>
      <c r="LZR12" s="164"/>
      <c r="LZS12" s="164"/>
      <c r="LZT12" s="164"/>
      <c r="LZU12" s="164"/>
      <c r="LZV12" s="164"/>
      <c r="LZW12" s="164"/>
      <c r="LZX12" s="164"/>
      <c r="LZY12" s="164"/>
      <c r="LZZ12" s="164"/>
      <c r="MAA12" s="164"/>
      <c r="MAB12" s="164"/>
      <c r="MAC12" s="164"/>
      <c r="MAD12" s="164"/>
      <c r="MAE12" s="164"/>
      <c r="MAF12" s="164"/>
      <c r="MAG12" s="164"/>
      <c r="MAH12" s="164"/>
      <c r="MAI12" s="164"/>
      <c r="MAJ12" s="164"/>
      <c r="MAK12" s="164"/>
      <c r="MAL12" s="164"/>
      <c r="MAM12" s="164"/>
      <c r="MAN12" s="164"/>
      <c r="MAO12" s="164"/>
      <c r="MAP12" s="164"/>
      <c r="MAQ12" s="164"/>
      <c r="MAR12" s="164"/>
      <c r="MAS12" s="164"/>
      <c r="MAT12" s="164"/>
      <c r="MAU12" s="164"/>
      <c r="MAV12" s="164"/>
      <c r="MAW12" s="164"/>
      <c r="MAX12" s="164"/>
      <c r="MAY12" s="164"/>
      <c r="MAZ12" s="164"/>
      <c r="MBA12" s="164"/>
      <c r="MBB12" s="164"/>
      <c r="MBC12" s="164"/>
      <c r="MBD12" s="164"/>
      <c r="MBE12" s="164"/>
      <c r="MBF12" s="164"/>
      <c r="MBG12" s="164"/>
      <c r="MBH12" s="164"/>
      <c r="MBI12" s="164"/>
      <c r="MBJ12" s="164"/>
      <c r="MBK12" s="164"/>
      <c r="MBL12" s="164"/>
      <c r="MBM12" s="164"/>
      <c r="MBN12" s="164"/>
      <c r="MBO12" s="164"/>
      <c r="MBP12" s="164"/>
      <c r="MBQ12" s="164"/>
      <c r="MBR12" s="164"/>
      <c r="MBS12" s="164"/>
      <c r="MBT12" s="164"/>
      <c r="MBU12" s="164"/>
      <c r="MBV12" s="164"/>
      <c r="MBW12" s="164"/>
      <c r="MBX12" s="164"/>
      <c r="MBY12" s="164"/>
      <c r="MBZ12" s="164"/>
      <c r="MCA12" s="164"/>
      <c r="MCB12" s="164"/>
      <c r="MCC12" s="164"/>
      <c r="MCD12" s="164"/>
      <c r="MCE12" s="164"/>
      <c r="MCF12" s="164"/>
      <c r="MCG12" s="164"/>
      <c r="MCH12" s="164"/>
      <c r="MCI12" s="164"/>
      <c r="MCJ12" s="164"/>
      <c r="MCK12" s="164"/>
      <c r="MCL12" s="164"/>
      <c r="MCM12" s="164"/>
      <c r="MCN12" s="164"/>
      <c r="MCO12" s="164"/>
      <c r="MCP12" s="164"/>
      <c r="MCQ12" s="164"/>
      <c r="MCR12" s="164"/>
      <c r="MCS12" s="164"/>
      <c r="MCT12" s="164"/>
      <c r="MCU12" s="164"/>
      <c r="MCV12" s="164"/>
      <c r="MCW12" s="164"/>
      <c r="MCX12" s="164"/>
      <c r="MCY12" s="164"/>
      <c r="MCZ12" s="164"/>
      <c r="MDA12" s="164"/>
      <c r="MDB12" s="164"/>
      <c r="MDC12" s="164"/>
      <c r="MDD12" s="164"/>
      <c r="MDE12" s="164"/>
      <c r="MDF12" s="164"/>
      <c r="MDG12" s="164"/>
      <c r="MDH12" s="164"/>
      <c r="MDI12" s="164"/>
      <c r="MDJ12" s="164"/>
      <c r="MDK12" s="164"/>
      <c r="MDL12" s="164"/>
      <c r="MDM12" s="164"/>
      <c r="MDN12" s="164"/>
      <c r="MDO12" s="164"/>
      <c r="MDP12" s="164"/>
      <c r="MDQ12" s="164"/>
      <c r="MDR12" s="164"/>
      <c r="MDS12" s="164"/>
      <c r="MDT12" s="164"/>
      <c r="MDU12" s="164"/>
      <c r="MDV12" s="164"/>
      <c r="MDW12" s="164"/>
      <c r="MDX12" s="164"/>
      <c r="MDY12" s="164"/>
      <c r="MDZ12" s="164"/>
      <c r="MEA12" s="164"/>
      <c r="MEB12" s="164"/>
      <c r="MEC12" s="164"/>
      <c r="MED12" s="164"/>
      <c r="MEE12" s="164"/>
      <c r="MEF12" s="164"/>
      <c r="MEG12" s="164"/>
      <c r="MEH12" s="164"/>
      <c r="MEI12" s="164"/>
      <c r="MEJ12" s="164"/>
      <c r="MEK12" s="164"/>
      <c r="MEL12" s="164"/>
      <c r="MEM12" s="164"/>
      <c r="MEN12" s="164"/>
      <c r="MEO12" s="164"/>
      <c r="MEP12" s="164"/>
      <c r="MEQ12" s="164"/>
      <c r="MER12" s="164"/>
      <c r="MES12" s="164"/>
      <c r="MET12" s="164"/>
      <c r="MEU12" s="164"/>
      <c r="MEV12" s="164"/>
      <c r="MEW12" s="164"/>
      <c r="MEX12" s="164"/>
      <c r="MEY12" s="164"/>
      <c r="MEZ12" s="164"/>
      <c r="MFA12" s="164"/>
      <c r="MFB12" s="164"/>
      <c r="MFC12" s="164"/>
      <c r="MFD12" s="164"/>
      <c r="MFE12" s="164"/>
      <c r="MFF12" s="164"/>
      <c r="MFG12" s="164"/>
      <c r="MFH12" s="164"/>
      <c r="MFI12" s="164"/>
      <c r="MFJ12" s="164"/>
      <c r="MFK12" s="164"/>
      <c r="MFL12" s="164"/>
      <c r="MFM12" s="164"/>
      <c r="MFN12" s="164"/>
      <c r="MFO12" s="164"/>
      <c r="MFP12" s="164"/>
      <c r="MFQ12" s="164"/>
      <c r="MFR12" s="164"/>
      <c r="MFS12" s="164"/>
      <c r="MFT12" s="164"/>
      <c r="MFU12" s="164"/>
      <c r="MFV12" s="164"/>
      <c r="MFW12" s="164"/>
      <c r="MFX12" s="164"/>
      <c r="MFY12" s="164"/>
      <c r="MFZ12" s="164"/>
      <c r="MGA12" s="164"/>
      <c r="MGB12" s="164"/>
      <c r="MGC12" s="164"/>
      <c r="MGD12" s="164"/>
      <c r="MGE12" s="164"/>
      <c r="MGF12" s="164"/>
      <c r="MGG12" s="164"/>
      <c r="MGH12" s="164"/>
      <c r="MGI12" s="164"/>
      <c r="MGJ12" s="164"/>
      <c r="MGK12" s="164"/>
      <c r="MGL12" s="164"/>
      <c r="MGM12" s="164"/>
      <c r="MGN12" s="164"/>
      <c r="MGO12" s="164"/>
      <c r="MGP12" s="164"/>
      <c r="MGQ12" s="164"/>
      <c r="MGR12" s="164"/>
      <c r="MGS12" s="164"/>
      <c r="MGT12" s="164"/>
      <c r="MGU12" s="164"/>
      <c r="MGV12" s="164"/>
      <c r="MGW12" s="164"/>
      <c r="MGX12" s="164"/>
      <c r="MGY12" s="164"/>
      <c r="MGZ12" s="164"/>
      <c r="MHA12" s="164"/>
      <c r="MHB12" s="164"/>
      <c r="MHC12" s="164"/>
      <c r="MHD12" s="164"/>
      <c r="MHE12" s="164"/>
      <c r="MHF12" s="164"/>
      <c r="MHG12" s="164"/>
      <c r="MHH12" s="164"/>
      <c r="MHI12" s="164"/>
      <c r="MHJ12" s="164"/>
      <c r="MHK12" s="164"/>
      <c r="MHL12" s="164"/>
      <c r="MHM12" s="164"/>
      <c r="MHN12" s="164"/>
      <c r="MHO12" s="164"/>
      <c r="MHP12" s="164"/>
      <c r="MHQ12" s="164"/>
      <c r="MHR12" s="164"/>
      <c r="MHS12" s="164"/>
      <c r="MHT12" s="164"/>
      <c r="MHU12" s="164"/>
      <c r="MHV12" s="164"/>
      <c r="MHW12" s="164"/>
      <c r="MHX12" s="164"/>
      <c r="MHY12" s="164"/>
      <c r="MHZ12" s="164"/>
      <c r="MIA12" s="164"/>
      <c r="MIB12" s="164"/>
      <c r="MIC12" s="164"/>
      <c r="MID12" s="164"/>
      <c r="MIE12" s="164"/>
      <c r="MIF12" s="164"/>
      <c r="MIG12" s="164"/>
      <c r="MIH12" s="164"/>
      <c r="MII12" s="164"/>
      <c r="MIJ12" s="164"/>
      <c r="MIK12" s="164"/>
      <c r="MIL12" s="164"/>
      <c r="MIM12" s="164"/>
      <c r="MIN12" s="164"/>
      <c r="MIO12" s="164"/>
      <c r="MIP12" s="164"/>
      <c r="MIQ12" s="164"/>
      <c r="MIR12" s="164"/>
      <c r="MIS12" s="164"/>
      <c r="MIT12" s="164"/>
      <c r="MIU12" s="164"/>
      <c r="MIV12" s="164"/>
      <c r="MIW12" s="164"/>
      <c r="MIX12" s="164"/>
      <c r="MIY12" s="164"/>
      <c r="MIZ12" s="164"/>
      <c r="MJA12" s="164"/>
      <c r="MJB12" s="164"/>
      <c r="MJC12" s="164"/>
      <c r="MJD12" s="164"/>
      <c r="MJE12" s="164"/>
      <c r="MJF12" s="164"/>
      <c r="MJG12" s="164"/>
      <c r="MJH12" s="164"/>
      <c r="MJI12" s="164"/>
      <c r="MJJ12" s="164"/>
      <c r="MJK12" s="164"/>
      <c r="MJL12" s="164"/>
      <c r="MJM12" s="164"/>
      <c r="MJN12" s="164"/>
      <c r="MJO12" s="164"/>
      <c r="MJP12" s="164"/>
      <c r="MJQ12" s="164"/>
      <c r="MJR12" s="164"/>
      <c r="MJS12" s="164"/>
      <c r="MJT12" s="164"/>
      <c r="MJU12" s="164"/>
      <c r="MJV12" s="164"/>
      <c r="MJW12" s="164"/>
      <c r="MJX12" s="164"/>
      <c r="MJY12" s="164"/>
      <c r="MJZ12" s="164"/>
      <c r="MKA12" s="164"/>
      <c r="MKB12" s="164"/>
      <c r="MKC12" s="164"/>
      <c r="MKD12" s="164"/>
      <c r="MKE12" s="164"/>
      <c r="MKF12" s="164"/>
      <c r="MKG12" s="164"/>
      <c r="MKH12" s="164"/>
      <c r="MKI12" s="164"/>
      <c r="MKJ12" s="164"/>
      <c r="MKK12" s="164"/>
      <c r="MKL12" s="164"/>
      <c r="MKM12" s="164"/>
      <c r="MKN12" s="164"/>
      <c r="MKO12" s="164"/>
      <c r="MKP12" s="164"/>
      <c r="MKQ12" s="164"/>
      <c r="MKR12" s="164"/>
      <c r="MKS12" s="164"/>
      <c r="MKT12" s="164"/>
      <c r="MKU12" s="164"/>
      <c r="MKV12" s="164"/>
      <c r="MKW12" s="164"/>
      <c r="MKX12" s="164"/>
      <c r="MKY12" s="164"/>
      <c r="MKZ12" s="164"/>
      <c r="MLA12" s="164"/>
      <c r="MLB12" s="164"/>
      <c r="MLC12" s="164"/>
      <c r="MLD12" s="164"/>
      <c r="MLE12" s="164"/>
      <c r="MLF12" s="164"/>
      <c r="MLG12" s="164"/>
      <c r="MLH12" s="164"/>
      <c r="MLI12" s="164"/>
      <c r="MLJ12" s="164"/>
      <c r="MLK12" s="164"/>
      <c r="MLL12" s="164"/>
      <c r="MLM12" s="164"/>
      <c r="MLN12" s="164"/>
      <c r="MLO12" s="164"/>
      <c r="MLP12" s="164"/>
      <c r="MLQ12" s="164"/>
      <c r="MLR12" s="164"/>
      <c r="MLS12" s="164"/>
      <c r="MLT12" s="164"/>
      <c r="MLU12" s="164"/>
      <c r="MLV12" s="164"/>
      <c r="MLW12" s="164"/>
      <c r="MLX12" s="164"/>
      <c r="MLY12" s="164"/>
      <c r="MLZ12" s="164"/>
      <c r="MMA12" s="164"/>
      <c r="MMB12" s="164"/>
      <c r="MMC12" s="164"/>
      <c r="MMD12" s="164"/>
      <c r="MME12" s="164"/>
      <c r="MMF12" s="164"/>
      <c r="MMG12" s="164"/>
      <c r="MMH12" s="164"/>
      <c r="MMI12" s="164"/>
      <c r="MMJ12" s="164"/>
      <c r="MMK12" s="164"/>
      <c r="MML12" s="164"/>
      <c r="MMM12" s="164"/>
      <c r="MMN12" s="164"/>
      <c r="MMO12" s="164"/>
      <c r="MMP12" s="164"/>
      <c r="MMQ12" s="164"/>
      <c r="MMR12" s="164"/>
      <c r="MMS12" s="164"/>
      <c r="MMT12" s="164"/>
      <c r="MMU12" s="164"/>
      <c r="MMV12" s="164"/>
      <c r="MMW12" s="164"/>
      <c r="MMX12" s="164"/>
      <c r="MMY12" s="164"/>
      <c r="MMZ12" s="164"/>
      <c r="MNA12" s="164"/>
      <c r="MNB12" s="164"/>
      <c r="MNC12" s="164"/>
      <c r="MND12" s="164"/>
      <c r="MNE12" s="164"/>
      <c r="MNF12" s="164"/>
      <c r="MNG12" s="164"/>
      <c r="MNH12" s="164"/>
      <c r="MNI12" s="164"/>
      <c r="MNJ12" s="164"/>
      <c r="MNK12" s="164"/>
      <c r="MNL12" s="164"/>
      <c r="MNM12" s="164"/>
      <c r="MNN12" s="164"/>
      <c r="MNO12" s="164"/>
      <c r="MNP12" s="164"/>
      <c r="MNQ12" s="164"/>
      <c r="MNR12" s="164"/>
      <c r="MNS12" s="164"/>
      <c r="MNT12" s="164"/>
      <c r="MNU12" s="164"/>
      <c r="MNV12" s="164"/>
      <c r="MNW12" s="164"/>
      <c r="MNX12" s="164"/>
      <c r="MNY12" s="164"/>
      <c r="MNZ12" s="164"/>
      <c r="MOA12" s="164"/>
      <c r="MOB12" s="164"/>
      <c r="MOC12" s="164"/>
      <c r="MOD12" s="164"/>
      <c r="MOE12" s="164"/>
      <c r="MOF12" s="164"/>
      <c r="MOG12" s="164"/>
      <c r="MOH12" s="164"/>
      <c r="MOI12" s="164"/>
      <c r="MOJ12" s="164"/>
      <c r="MOK12" s="164"/>
      <c r="MOL12" s="164"/>
      <c r="MOM12" s="164"/>
      <c r="MON12" s="164"/>
      <c r="MOO12" s="164"/>
      <c r="MOP12" s="164"/>
      <c r="MOQ12" s="164"/>
      <c r="MOR12" s="164"/>
      <c r="MOS12" s="164"/>
      <c r="MOT12" s="164"/>
      <c r="MOU12" s="164"/>
      <c r="MOV12" s="164"/>
      <c r="MOW12" s="164"/>
      <c r="MOX12" s="164"/>
      <c r="MOY12" s="164"/>
      <c r="MOZ12" s="164"/>
      <c r="MPA12" s="164"/>
      <c r="MPB12" s="164"/>
      <c r="MPC12" s="164"/>
      <c r="MPD12" s="164"/>
      <c r="MPE12" s="164"/>
      <c r="MPF12" s="164"/>
      <c r="MPG12" s="164"/>
      <c r="MPH12" s="164"/>
      <c r="MPI12" s="164"/>
      <c r="MPJ12" s="164"/>
      <c r="MPK12" s="164"/>
      <c r="MPL12" s="164"/>
      <c r="MPM12" s="164"/>
      <c r="MPN12" s="164"/>
      <c r="MPO12" s="164"/>
      <c r="MPP12" s="164"/>
      <c r="MPQ12" s="164"/>
      <c r="MPR12" s="164"/>
      <c r="MPS12" s="164"/>
      <c r="MPT12" s="164"/>
      <c r="MPU12" s="164"/>
      <c r="MPV12" s="164"/>
      <c r="MPW12" s="164"/>
      <c r="MPX12" s="164"/>
      <c r="MPY12" s="164"/>
      <c r="MPZ12" s="164"/>
      <c r="MQA12" s="164"/>
      <c r="MQB12" s="164"/>
      <c r="MQC12" s="164"/>
      <c r="MQD12" s="164"/>
      <c r="MQE12" s="164"/>
      <c r="MQF12" s="164"/>
      <c r="MQG12" s="164"/>
      <c r="MQH12" s="164"/>
      <c r="MQI12" s="164"/>
      <c r="MQJ12" s="164"/>
      <c r="MQK12" s="164"/>
      <c r="MQL12" s="164"/>
      <c r="MQM12" s="164"/>
      <c r="MQN12" s="164"/>
      <c r="MQO12" s="164"/>
      <c r="MQP12" s="164"/>
      <c r="MQQ12" s="164"/>
      <c r="MQR12" s="164"/>
      <c r="MQS12" s="164"/>
      <c r="MQT12" s="164"/>
      <c r="MQU12" s="164"/>
      <c r="MQV12" s="164"/>
      <c r="MQW12" s="164"/>
      <c r="MQX12" s="164"/>
      <c r="MQY12" s="164"/>
      <c r="MQZ12" s="164"/>
      <c r="MRA12" s="164"/>
      <c r="MRB12" s="164"/>
      <c r="MRC12" s="164"/>
      <c r="MRD12" s="164"/>
      <c r="MRE12" s="164"/>
      <c r="MRF12" s="164"/>
      <c r="MRG12" s="164"/>
      <c r="MRH12" s="164"/>
      <c r="MRI12" s="164"/>
      <c r="MRJ12" s="164"/>
      <c r="MRK12" s="164"/>
      <c r="MRL12" s="164"/>
      <c r="MRM12" s="164"/>
      <c r="MRN12" s="164"/>
      <c r="MRO12" s="164"/>
      <c r="MRP12" s="164"/>
      <c r="MRQ12" s="164"/>
      <c r="MRR12" s="164"/>
      <c r="MRS12" s="164"/>
      <c r="MRT12" s="164"/>
      <c r="MRU12" s="164"/>
      <c r="MRV12" s="164"/>
      <c r="MRW12" s="164"/>
      <c r="MRX12" s="164"/>
      <c r="MRY12" s="164"/>
      <c r="MRZ12" s="164"/>
      <c r="MSA12" s="164"/>
      <c r="MSB12" s="164"/>
      <c r="MSC12" s="164"/>
      <c r="MSD12" s="164"/>
      <c r="MSE12" s="164"/>
      <c r="MSF12" s="164"/>
      <c r="MSG12" s="164"/>
      <c r="MSH12" s="164"/>
      <c r="MSI12" s="164"/>
      <c r="MSJ12" s="164"/>
      <c r="MSK12" s="164"/>
      <c r="MSL12" s="164"/>
      <c r="MSM12" s="164"/>
      <c r="MSN12" s="164"/>
      <c r="MSO12" s="164"/>
      <c r="MSP12" s="164"/>
      <c r="MSQ12" s="164"/>
      <c r="MSR12" s="164"/>
      <c r="MSS12" s="164"/>
      <c r="MST12" s="164"/>
      <c r="MSU12" s="164"/>
      <c r="MSV12" s="164"/>
      <c r="MSW12" s="164"/>
      <c r="MSX12" s="164"/>
      <c r="MSY12" s="164"/>
      <c r="MSZ12" s="164"/>
      <c r="MTA12" s="164"/>
      <c r="MTB12" s="164"/>
      <c r="MTC12" s="164"/>
      <c r="MTD12" s="164"/>
      <c r="MTE12" s="164"/>
      <c r="MTF12" s="164"/>
      <c r="MTG12" s="164"/>
      <c r="MTH12" s="164"/>
      <c r="MTI12" s="164"/>
      <c r="MTJ12" s="164"/>
      <c r="MTK12" s="164"/>
      <c r="MTL12" s="164"/>
      <c r="MTM12" s="164"/>
      <c r="MTN12" s="164"/>
      <c r="MTO12" s="164"/>
      <c r="MTP12" s="164"/>
      <c r="MTQ12" s="164"/>
      <c r="MTR12" s="164"/>
      <c r="MTS12" s="164"/>
      <c r="MTT12" s="164"/>
      <c r="MTU12" s="164"/>
      <c r="MTV12" s="164"/>
      <c r="MTW12" s="164"/>
      <c r="MTX12" s="164"/>
      <c r="MTY12" s="164"/>
      <c r="MTZ12" s="164"/>
      <c r="MUA12" s="164"/>
      <c r="MUB12" s="164"/>
      <c r="MUC12" s="164"/>
      <c r="MUD12" s="164"/>
      <c r="MUE12" s="164"/>
      <c r="MUF12" s="164"/>
      <c r="MUG12" s="164"/>
      <c r="MUH12" s="164"/>
      <c r="MUI12" s="164"/>
      <c r="MUJ12" s="164"/>
      <c r="MUK12" s="164"/>
      <c r="MUL12" s="164"/>
      <c r="MUM12" s="164"/>
      <c r="MUN12" s="164"/>
      <c r="MUO12" s="164"/>
      <c r="MUP12" s="164"/>
      <c r="MUQ12" s="164"/>
      <c r="MUR12" s="164"/>
      <c r="MUS12" s="164"/>
      <c r="MUT12" s="164"/>
      <c r="MUU12" s="164"/>
      <c r="MUV12" s="164"/>
      <c r="MUW12" s="164"/>
      <c r="MUX12" s="164"/>
      <c r="MUY12" s="164"/>
      <c r="MUZ12" s="164"/>
      <c r="MVA12" s="164"/>
      <c r="MVB12" s="164"/>
      <c r="MVC12" s="164"/>
      <c r="MVD12" s="164"/>
      <c r="MVE12" s="164"/>
      <c r="MVF12" s="164"/>
      <c r="MVG12" s="164"/>
      <c r="MVH12" s="164"/>
      <c r="MVI12" s="164"/>
      <c r="MVJ12" s="164"/>
      <c r="MVK12" s="164"/>
      <c r="MVL12" s="164"/>
      <c r="MVM12" s="164"/>
      <c r="MVN12" s="164"/>
      <c r="MVO12" s="164"/>
      <c r="MVP12" s="164"/>
      <c r="MVQ12" s="164"/>
      <c r="MVR12" s="164"/>
      <c r="MVS12" s="164"/>
      <c r="MVT12" s="164"/>
      <c r="MVU12" s="164"/>
      <c r="MVV12" s="164"/>
      <c r="MVW12" s="164"/>
      <c r="MVX12" s="164"/>
      <c r="MVY12" s="164"/>
      <c r="MVZ12" s="164"/>
      <c r="MWA12" s="164"/>
      <c r="MWB12" s="164"/>
      <c r="MWC12" s="164"/>
      <c r="MWD12" s="164"/>
      <c r="MWE12" s="164"/>
      <c r="MWF12" s="164"/>
      <c r="MWG12" s="164"/>
      <c r="MWH12" s="164"/>
      <c r="MWI12" s="164"/>
      <c r="MWJ12" s="164"/>
      <c r="MWK12" s="164"/>
      <c r="MWL12" s="164"/>
      <c r="MWM12" s="164"/>
      <c r="MWN12" s="164"/>
      <c r="MWO12" s="164"/>
      <c r="MWP12" s="164"/>
      <c r="MWQ12" s="164"/>
      <c r="MWR12" s="164"/>
      <c r="MWS12" s="164"/>
      <c r="MWT12" s="164"/>
      <c r="MWU12" s="164"/>
      <c r="MWV12" s="164"/>
      <c r="MWW12" s="164"/>
      <c r="MWX12" s="164"/>
      <c r="MWY12" s="164"/>
      <c r="MWZ12" s="164"/>
      <c r="MXA12" s="164"/>
      <c r="MXB12" s="164"/>
      <c r="MXC12" s="164"/>
      <c r="MXD12" s="164"/>
      <c r="MXE12" s="164"/>
      <c r="MXF12" s="164"/>
      <c r="MXG12" s="164"/>
      <c r="MXH12" s="164"/>
      <c r="MXI12" s="164"/>
      <c r="MXJ12" s="164"/>
      <c r="MXK12" s="164"/>
      <c r="MXL12" s="164"/>
      <c r="MXM12" s="164"/>
      <c r="MXN12" s="164"/>
      <c r="MXO12" s="164"/>
      <c r="MXP12" s="164"/>
      <c r="MXQ12" s="164"/>
      <c r="MXR12" s="164"/>
      <c r="MXS12" s="164"/>
      <c r="MXT12" s="164"/>
      <c r="MXU12" s="164"/>
      <c r="MXV12" s="164"/>
      <c r="MXW12" s="164"/>
      <c r="MXX12" s="164"/>
      <c r="MXY12" s="164"/>
      <c r="MXZ12" s="164"/>
      <c r="MYA12" s="164"/>
      <c r="MYB12" s="164"/>
      <c r="MYC12" s="164"/>
      <c r="MYD12" s="164"/>
      <c r="MYE12" s="164"/>
      <c r="MYF12" s="164"/>
      <c r="MYG12" s="164"/>
      <c r="MYH12" s="164"/>
      <c r="MYI12" s="164"/>
      <c r="MYJ12" s="164"/>
      <c r="MYK12" s="164"/>
      <c r="MYL12" s="164"/>
      <c r="MYM12" s="164"/>
      <c r="MYN12" s="164"/>
      <c r="MYO12" s="164"/>
      <c r="MYP12" s="164"/>
      <c r="MYQ12" s="164"/>
      <c r="MYR12" s="164"/>
      <c r="MYS12" s="164"/>
      <c r="MYT12" s="164"/>
      <c r="MYU12" s="164"/>
      <c r="MYV12" s="164"/>
      <c r="MYW12" s="164"/>
      <c r="MYX12" s="164"/>
      <c r="MYY12" s="164"/>
      <c r="MYZ12" s="164"/>
      <c r="MZA12" s="164"/>
      <c r="MZB12" s="164"/>
      <c r="MZC12" s="164"/>
      <c r="MZD12" s="164"/>
      <c r="MZE12" s="164"/>
      <c r="MZF12" s="164"/>
      <c r="MZG12" s="164"/>
      <c r="MZH12" s="164"/>
      <c r="MZI12" s="164"/>
      <c r="MZJ12" s="164"/>
      <c r="MZK12" s="164"/>
      <c r="MZL12" s="164"/>
      <c r="MZM12" s="164"/>
      <c r="MZN12" s="164"/>
      <c r="MZO12" s="164"/>
      <c r="MZP12" s="164"/>
      <c r="MZQ12" s="164"/>
      <c r="MZR12" s="164"/>
      <c r="MZS12" s="164"/>
      <c r="MZT12" s="164"/>
      <c r="MZU12" s="164"/>
      <c r="MZV12" s="164"/>
      <c r="MZW12" s="164"/>
      <c r="MZX12" s="164"/>
      <c r="MZY12" s="164"/>
      <c r="MZZ12" s="164"/>
      <c r="NAA12" s="164"/>
      <c r="NAB12" s="164"/>
      <c r="NAC12" s="164"/>
      <c r="NAD12" s="164"/>
      <c r="NAE12" s="164"/>
      <c r="NAF12" s="164"/>
      <c r="NAG12" s="164"/>
      <c r="NAH12" s="164"/>
      <c r="NAI12" s="164"/>
      <c r="NAJ12" s="164"/>
      <c r="NAK12" s="164"/>
      <c r="NAL12" s="164"/>
      <c r="NAM12" s="164"/>
      <c r="NAN12" s="164"/>
      <c r="NAO12" s="164"/>
      <c r="NAP12" s="164"/>
      <c r="NAQ12" s="164"/>
      <c r="NAR12" s="164"/>
      <c r="NAS12" s="164"/>
      <c r="NAT12" s="164"/>
      <c r="NAU12" s="164"/>
      <c r="NAV12" s="164"/>
      <c r="NAW12" s="164"/>
      <c r="NAX12" s="164"/>
      <c r="NAY12" s="164"/>
      <c r="NAZ12" s="164"/>
      <c r="NBA12" s="164"/>
      <c r="NBB12" s="164"/>
      <c r="NBC12" s="164"/>
      <c r="NBD12" s="164"/>
      <c r="NBE12" s="164"/>
      <c r="NBF12" s="164"/>
      <c r="NBG12" s="164"/>
      <c r="NBH12" s="164"/>
      <c r="NBI12" s="164"/>
      <c r="NBJ12" s="164"/>
      <c r="NBK12" s="164"/>
      <c r="NBL12" s="164"/>
      <c r="NBM12" s="164"/>
      <c r="NBN12" s="164"/>
      <c r="NBO12" s="164"/>
      <c r="NBP12" s="164"/>
      <c r="NBQ12" s="164"/>
      <c r="NBR12" s="164"/>
      <c r="NBS12" s="164"/>
      <c r="NBT12" s="164"/>
      <c r="NBU12" s="164"/>
      <c r="NBV12" s="164"/>
      <c r="NBW12" s="164"/>
      <c r="NBX12" s="164"/>
      <c r="NBY12" s="164"/>
      <c r="NBZ12" s="164"/>
      <c r="NCA12" s="164"/>
      <c r="NCB12" s="164"/>
      <c r="NCC12" s="164"/>
      <c r="NCD12" s="164"/>
      <c r="NCE12" s="164"/>
      <c r="NCF12" s="164"/>
      <c r="NCG12" s="164"/>
      <c r="NCH12" s="164"/>
      <c r="NCI12" s="164"/>
      <c r="NCJ12" s="164"/>
      <c r="NCK12" s="164"/>
      <c r="NCL12" s="164"/>
      <c r="NCM12" s="164"/>
      <c r="NCN12" s="164"/>
      <c r="NCO12" s="164"/>
      <c r="NCP12" s="164"/>
      <c r="NCQ12" s="164"/>
      <c r="NCR12" s="164"/>
      <c r="NCS12" s="164"/>
      <c r="NCT12" s="164"/>
      <c r="NCU12" s="164"/>
      <c r="NCV12" s="164"/>
      <c r="NCW12" s="164"/>
      <c r="NCX12" s="164"/>
      <c r="NCY12" s="164"/>
      <c r="NCZ12" s="164"/>
      <c r="NDA12" s="164"/>
      <c r="NDB12" s="164"/>
      <c r="NDC12" s="164"/>
      <c r="NDD12" s="164"/>
      <c r="NDE12" s="164"/>
      <c r="NDF12" s="164"/>
      <c r="NDG12" s="164"/>
      <c r="NDH12" s="164"/>
      <c r="NDI12" s="164"/>
      <c r="NDJ12" s="164"/>
      <c r="NDK12" s="164"/>
      <c r="NDL12" s="164"/>
      <c r="NDM12" s="164"/>
      <c r="NDN12" s="164"/>
      <c r="NDO12" s="164"/>
      <c r="NDP12" s="164"/>
      <c r="NDQ12" s="164"/>
      <c r="NDR12" s="164"/>
      <c r="NDS12" s="164"/>
      <c r="NDT12" s="164"/>
      <c r="NDU12" s="164"/>
      <c r="NDV12" s="164"/>
      <c r="NDW12" s="164"/>
      <c r="NDX12" s="164"/>
      <c r="NDY12" s="164"/>
      <c r="NDZ12" s="164"/>
      <c r="NEA12" s="164"/>
      <c r="NEB12" s="164"/>
      <c r="NEC12" s="164"/>
      <c r="NED12" s="164"/>
      <c r="NEE12" s="164"/>
      <c r="NEF12" s="164"/>
      <c r="NEG12" s="164"/>
      <c r="NEH12" s="164"/>
      <c r="NEI12" s="164"/>
      <c r="NEJ12" s="164"/>
      <c r="NEK12" s="164"/>
      <c r="NEL12" s="164"/>
      <c r="NEM12" s="164"/>
      <c r="NEN12" s="164"/>
      <c r="NEO12" s="164"/>
      <c r="NEP12" s="164"/>
      <c r="NEQ12" s="164"/>
      <c r="NER12" s="164"/>
      <c r="NES12" s="164"/>
      <c r="NET12" s="164"/>
      <c r="NEU12" s="164"/>
      <c r="NEV12" s="164"/>
      <c r="NEW12" s="164"/>
      <c r="NEX12" s="164"/>
      <c r="NEY12" s="164"/>
      <c r="NEZ12" s="164"/>
      <c r="NFA12" s="164"/>
      <c r="NFB12" s="164"/>
      <c r="NFC12" s="164"/>
      <c r="NFD12" s="164"/>
      <c r="NFE12" s="164"/>
      <c r="NFF12" s="164"/>
      <c r="NFG12" s="164"/>
      <c r="NFH12" s="164"/>
      <c r="NFI12" s="164"/>
      <c r="NFJ12" s="164"/>
      <c r="NFK12" s="164"/>
      <c r="NFL12" s="164"/>
      <c r="NFM12" s="164"/>
      <c r="NFN12" s="164"/>
      <c r="NFO12" s="164"/>
      <c r="NFP12" s="164"/>
      <c r="NFQ12" s="164"/>
      <c r="NFR12" s="164"/>
      <c r="NFS12" s="164"/>
      <c r="NFT12" s="164"/>
      <c r="NFU12" s="164"/>
      <c r="NFV12" s="164"/>
      <c r="NFW12" s="164"/>
      <c r="NFX12" s="164"/>
      <c r="NFY12" s="164"/>
      <c r="NFZ12" s="164"/>
      <c r="NGA12" s="164"/>
      <c r="NGB12" s="164"/>
      <c r="NGC12" s="164"/>
      <c r="NGD12" s="164"/>
      <c r="NGE12" s="164"/>
      <c r="NGF12" s="164"/>
      <c r="NGG12" s="164"/>
      <c r="NGH12" s="164"/>
      <c r="NGI12" s="164"/>
      <c r="NGJ12" s="164"/>
      <c r="NGK12" s="164"/>
      <c r="NGL12" s="164"/>
      <c r="NGM12" s="164"/>
      <c r="NGN12" s="164"/>
      <c r="NGO12" s="164"/>
      <c r="NGP12" s="164"/>
      <c r="NGQ12" s="164"/>
      <c r="NGR12" s="164"/>
      <c r="NGS12" s="164"/>
      <c r="NGT12" s="164"/>
      <c r="NGU12" s="164"/>
      <c r="NGV12" s="164"/>
      <c r="NGW12" s="164"/>
      <c r="NGX12" s="164"/>
      <c r="NGY12" s="164"/>
      <c r="NGZ12" s="164"/>
      <c r="NHA12" s="164"/>
      <c r="NHB12" s="164"/>
      <c r="NHC12" s="164"/>
      <c r="NHD12" s="164"/>
      <c r="NHE12" s="164"/>
      <c r="NHF12" s="164"/>
      <c r="NHG12" s="164"/>
      <c r="NHH12" s="164"/>
      <c r="NHI12" s="164"/>
      <c r="NHJ12" s="164"/>
      <c r="NHK12" s="164"/>
      <c r="NHL12" s="164"/>
      <c r="NHM12" s="164"/>
      <c r="NHN12" s="164"/>
      <c r="NHO12" s="164"/>
      <c r="NHP12" s="164"/>
      <c r="NHQ12" s="164"/>
      <c r="NHR12" s="164"/>
      <c r="NHS12" s="164"/>
      <c r="NHT12" s="164"/>
      <c r="NHU12" s="164"/>
      <c r="NHV12" s="164"/>
      <c r="NHW12" s="164"/>
      <c r="NHX12" s="164"/>
      <c r="NHY12" s="164"/>
      <c r="NHZ12" s="164"/>
      <c r="NIA12" s="164"/>
      <c r="NIB12" s="164"/>
      <c r="NIC12" s="164"/>
      <c r="NID12" s="164"/>
      <c r="NIE12" s="164"/>
      <c r="NIF12" s="164"/>
      <c r="NIG12" s="164"/>
      <c r="NIH12" s="164"/>
      <c r="NII12" s="164"/>
      <c r="NIJ12" s="164"/>
      <c r="NIK12" s="164"/>
      <c r="NIL12" s="164"/>
      <c r="NIM12" s="164"/>
      <c r="NIN12" s="164"/>
      <c r="NIO12" s="164"/>
      <c r="NIP12" s="164"/>
      <c r="NIQ12" s="164"/>
      <c r="NIR12" s="164"/>
      <c r="NIS12" s="164"/>
      <c r="NIT12" s="164"/>
      <c r="NIU12" s="164"/>
      <c r="NIV12" s="164"/>
      <c r="NIW12" s="164"/>
      <c r="NIX12" s="164"/>
      <c r="NIY12" s="164"/>
      <c r="NIZ12" s="164"/>
      <c r="NJA12" s="164"/>
      <c r="NJB12" s="164"/>
      <c r="NJC12" s="164"/>
      <c r="NJD12" s="164"/>
      <c r="NJE12" s="164"/>
      <c r="NJF12" s="164"/>
      <c r="NJG12" s="164"/>
      <c r="NJH12" s="164"/>
      <c r="NJI12" s="164"/>
      <c r="NJJ12" s="164"/>
      <c r="NJK12" s="164"/>
      <c r="NJL12" s="164"/>
      <c r="NJM12" s="164"/>
      <c r="NJN12" s="164"/>
      <c r="NJO12" s="164"/>
      <c r="NJP12" s="164"/>
      <c r="NJQ12" s="164"/>
      <c r="NJR12" s="164"/>
      <c r="NJS12" s="164"/>
      <c r="NJT12" s="164"/>
      <c r="NJU12" s="164"/>
      <c r="NJV12" s="164"/>
      <c r="NJW12" s="164"/>
      <c r="NJX12" s="164"/>
      <c r="NJY12" s="164"/>
      <c r="NJZ12" s="164"/>
      <c r="NKA12" s="164"/>
      <c r="NKB12" s="164"/>
      <c r="NKC12" s="164"/>
      <c r="NKD12" s="164"/>
      <c r="NKE12" s="164"/>
      <c r="NKF12" s="164"/>
      <c r="NKG12" s="164"/>
      <c r="NKH12" s="164"/>
      <c r="NKI12" s="164"/>
      <c r="NKJ12" s="164"/>
      <c r="NKK12" s="164"/>
      <c r="NKL12" s="164"/>
      <c r="NKM12" s="164"/>
      <c r="NKN12" s="164"/>
      <c r="NKO12" s="164"/>
      <c r="NKP12" s="164"/>
      <c r="NKQ12" s="164"/>
      <c r="NKR12" s="164"/>
      <c r="NKS12" s="164"/>
      <c r="NKT12" s="164"/>
      <c r="NKU12" s="164"/>
      <c r="NKV12" s="164"/>
      <c r="NKW12" s="164"/>
      <c r="NKX12" s="164"/>
      <c r="NKY12" s="164"/>
      <c r="NKZ12" s="164"/>
      <c r="NLA12" s="164"/>
      <c r="NLB12" s="164"/>
      <c r="NLC12" s="164"/>
      <c r="NLD12" s="164"/>
      <c r="NLE12" s="164"/>
      <c r="NLF12" s="164"/>
      <c r="NLG12" s="164"/>
      <c r="NLH12" s="164"/>
      <c r="NLI12" s="164"/>
      <c r="NLJ12" s="164"/>
      <c r="NLK12" s="164"/>
      <c r="NLL12" s="164"/>
      <c r="NLM12" s="164"/>
      <c r="NLN12" s="164"/>
      <c r="NLO12" s="164"/>
      <c r="NLP12" s="164"/>
      <c r="NLQ12" s="164"/>
      <c r="NLR12" s="164"/>
      <c r="NLS12" s="164"/>
      <c r="NLT12" s="164"/>
      <c r="NLU12" s="164"/>
      <c r="NLV12" s="164"/>
      <c r="NLW12" s="164"/>
      <c r="NLX12" s="164"/>
      <c r="NLY12" s="164"/>
      <c r="NLZ12" s="164"/>
      <c r="NMA12" s="164"/>
      <c r="NMB12" s="164"/>
      <c r="NMC12" s="164"/>
      <c r="NMD12" s="164"/>
      <c r="NME12" s="164"/>
      <c r="NMF12" s="164"/>
      <c r="NMG12" s="164"/>
      <c r="NMH12" s="164"/>
      <c r="NMI12" s="164"/>
      <c r="NMJ12" s="164"/>
      <c r="NMK12" s="164"/>
      <c r="NML12" s="164"/>
      <c r="NMM12" s="164"/>
      <c r="NMN12" s="164"/>
      <c r="NMO12" s="164"/>
      <c r="NMP12" s="164"/>
      <c r="NMQ12" s="164"/>
      <c r="NMR12" s="164"/>
      <c r="NMS12" s="164"/>
      <c r="NMT12" s="164"/>
      <c r="NMU12" s="164"/>
      <c r="NMV12" s="164"/>
      <c r="NMW12" s="164"/>
      <c r="NMX12" s="164"/>
      <c r="NMY12" s="164"/>
      <c r="NMZ12" s="164"/>
      <c r="NNA12" s="164"/>
      <c r="NNB12" s="164"/>
      <c r="NNC12" s="164"/>
      <c r="NND12" s="164"/>
      <c r="NNE12" s="164"/>
      <c r="NNF12" s="164"/>
      <c r="NNG12" s="164"/>
      <c r="NNH12" s="164"/>
      <c r="NNI12" s="164"/>
      <c r="NNJ12" s="164"/>
      <c r="NNK12" s="164"/>
      <c r="NNL12" s="164"/>
      <c r="NNM12" s="164"/>
      <c r="NNN12" s="164"/>
      <c r="NNO12" s="164"/>
      <c r="NNP12" s="164"/>
      <c r="NNQ12" s="164"/>
      <c r="NNR12" s="164"/>
      <c r="NNS12" s="164"/>
      <c r="NNT12" s="164"/>
      <c r="NNU12" s="164"/>
      <c r="NNV12" s="164"/>
      <c r="NNW12" s="164"/>
      <c r="NNX12" s="164"/>
      <c r="NNY12" s="164"/>
      <c r="NNZ12" s="164"/>
      <c r="NOA12" s="164"/>
      <c r="NOB12" s="164"/>
      <c r="NOC12" s="164"/>
      <c r="NOD12" s="164"/>
      <c r="NOE12" s="164"/>
      <c r="NOF12" s="164"/>
      <c r="NOG12" s="164"/>
      <c r="NOH12" s="164"/>
      <c r="NOI12" s="164"/>
      <c r="NOJ12" s="164"/>
      <c r="NOK12" s="164"/>
      <c r="NOL12" s="164"/>
      <c r="NOM12" s="164"/>
      <c r="NON12" s="164"/>
      <c r="NOO12" s="164"/>
      <c r="NOP12" s="164"/>
      <c r="NOQ12" s="164"/>
      <c r="NOR12" s="164"/>
      <c r="NOS12" s="164"/>
      <c r="NOT12" s="164"/>
      <c r="NOU12" s="164"/>
      <c r="NOV12" s="164"/>
      <c r="NOW12" s="164"/>
      <c r="NOX12" s="164"/>
      <c r="NOY12" s="164"/>
      <c r="NOZ12" s="164"/>
      <c r="NPA12" s="164"/>
      <c r="NPB12" s="164"/>
      <c r="NPC12" s="164"/>
      <c r="NPD12" s="164"/>
      <c r="NPE12" s="164"/>
      <c r="NPF12" s="164"/>
      <c r="NPG12" s="164"/>
      <c r="NPH12" s="164"/>
      <c r="NPI12" s="164"/>
      <c r="NPJ12" s="164"/>
      <c r="NPK12" s="164"/>
      <c r="NPL12" s="164"/>
      <c r="NPM12" s="164"/>
      <c r="NPN12" s="164"/>
      <c r="NPO12" s="164"/>
      <c r="NPP12" s="164"/>
      <c r="NPQ12" s="164"/>
      <c r="NPR12" s="164"/>
      <c r="NPS12" s="164"/>
      <c r="NPT12" s="164"/>
      <c r="NPU12" s="164"/>
      <c r="NPV12" s="164"/>
      <c r="NPW12" s="164"/>
      <c r="NPX12" s="164"/>
      <c r="NPY12" s="164"/>
      <c r="NPZ12" s="164"/>
      <c r="NQA12" s="164"/>
      <c r="NQB12" s="164"/>
      <c r="NQC12" s="164"/>
      <c r="NQD12" s="164"/>
      <c r="NQE12" s="164"/>
      <c r="NQF12" s="164"/>
      <c r="NQG12" s="164"/>
      <c r="NQH12" s="164"/>
      <c r="NQI12" s="164"/>
      <c r="NQJ12" s="164"/>
      <c r="NQK12" s="164"/>
      <c r="NQL12" s="164"/>
      <c r="NQM12" s="164"/>
      <c r="NQN12" s="164"/>
      <c r="NQO12" s="164"/>
      <c r="NQP12" s="164"/>
      <c r="NQQ12" s="164"/>
      <c r="NQR12" s="164"/>
      <c r="NQS12" s="164"/>
      <c r="NQT12" s="164"/>
      <c r="NQU12" s="164"/>
      <c r="NQV12" s="164"/>
      <c r="NQW12" s="164"/>
      <c r="NQX12" s="164"/>
      <c r="NQY12" s="164"/>
      <c r="NQZ12" s="164"/>
      <c r="NRA12" s="164"/>
      <c r="NRB12" s="164"/>
      <c r="NRC12" s="164"/>
      <c r="NRD12" s="164"/>
      <c r="NRE12" s="164"/>
      <c r="NRF12" s="164"/>
      <c r="NRG12" s="164"/>
      <c r="NRH12" s="164"/>
      <c r="NRI12" s="164"/>
      <c r="NRJ12" s="164"/>
      <c r="NRK12" s="164"/>
      <c r="NRL12" s="164"/>
      <c r="NRM12" s="164"/>
      <c r="NRN12" s="164"/>
      <c r="NRO12" s="164"/>
      <c r="NRP12" s="164"/>
      <c r="NRQ12" s="164"/>
      <c r="NRR12" s="164"/>
      <c r="NRS12" s="164"/>
      <c r="NRT12" s="164"/>
      <c r="NRU12" s="164"/>
      <c r="NRV12" s="164"/>
      <c r="NRW12" s="164"/>
      <c r="NRX12" s="164"/>
      <c r="NRY12" s="164"/>
      <c r="NRZ12" s="164"/>
      <c r="NSA12" s="164"/>
      <c r="NSB12" s="164"/>
      <c r="NSC12" s="164"/>
      <c r="NSD12" s="164"/>
      <c r="NSE12" s="164"/>
      <c r="NSF12" s="164"/>
      <c r="NSG12" s="164"/>
      <c r="NSH12" s="164"/>
      <c r="NSI12" s="164"/>
      <c r="NSJ12" s="164"/>
      <c r="NSK12" s="164"/>
      <c r="NSL12" s="164"/>
      <c r="NSM12" s="164"/>
      <c r="NSN12" s="164"/>
      <c r="NSO12" s="164"/>
      <c r="NSP12" s="164"/>
      <c r="NSQ12" s="164"/>
      <c r="NSR12" s="164"/>
      <c r="NSS12" s="164"/>
      <c r="NST12" s="164"/>
      <c r="NSU12" s="164"/>
      <c r="NSV12" s="164"/>
      <c r="NSW12" s="164"/>
      <c r="NSX12" s="164"/>
      <c r="NSY12" s="164"/>
      <c r="NSZ12" s="164"/>
      <c r="NTA12" s="164"/>
      <c r="NTB12" s="164"/>
      <c r="NTC12" s="164"/>
      <c r="NTD12" s="164"/>
      <c r="NTE12" s="164"/>
      <c r="NTF12" s="164"/>
      <c r="NTG12" s="164"/>
      <c r="NTH12" s="164"/>
      <c r="NTI12" s="164"/>
      <c r="NTJ12" s="164"/>
      <c r="NTK12" s="164"/>
      <c r="NTL12" s="164"/>
      <c r="NTM12" s="164"/>
      <c r="NTN12" s="164"/>
      <c r="NTO12" s="164"/>
      <c r="NTP12" s="164"/>
      <c r="NTQ12" s="164"/>
      <c r="NTR12" s="164"/>
      <c r="NTS12" s="164"/>
      <c r="NTT12" s="164"/>
      <c r="NTU12" s="164"/>
      <c r="NTV12" s="164"/>
      <c r="NTW12" s="164"/>
      <c r="NTX12" s="164"/>
      <c r="NTY12" s="164"/>
      <c r="NTZ12" s="164"/>
      <c r="NUA12" s="164"/>
      <c r="NUB12" s="164"/>
      <c r="NUC12" s="164"/>
      <c r="NUD12" s="164"/>
      <c r="NUE12" s="164"/>
      <c r="NUF12" s="164"/>
      <c r="NUG12" s="164"/>
      <c r="NUH12" s="164"/>
      <c r="NUI12" s="164"/>
      <c r="NUJ12" s="164"/>
      <c r="NUK12" s="164"/>
      <c r="NUL12" s="164"/>
      <c r="NUM12" s="164"/>
      <c r="NUN12" s="164"/>
      <c r="NUO12" s="164"/>
      <c r="NUP12" s="164"/>
      <c r="NUQ12" s="164"/>
      <c r="NUR12" s="164"/>
      <c r="NUS12" s="164"/>
      <c r="NUT12" s="164"/>
      <c r="NUU12" s="164"/>
      <c r="NUV12" s="164"/>
      <c r="NUW12" s="164"/>
      <c r="NUX12" s="164"/>
      <c r="NUY12" s="164"/>
      <c r="NUZ12" s="164"/>
      <c r="NVA12" s="164"/>
      <c r="NVB12" s="164"/>
      <c r="NVC12" s="164"/>
      <c r="NVD12" s="164"/>
      <c r="NVE12" s="164"/>
      <c r="NVF12" s="164"/>
      <c r="NVG12" s="164"/>
      <c r="NVH12" s="164"/>
      <c r="NVI12" s="164"/>
      <c r="NVJ12" s="164"/>
      <c r="NVK12" s="164"/>
      <c r="NVL12" s="164"/>
      <c r="NVM12" s="164"/>
      <c r="NVN12" s="164"/>
      <c r="NVO12" s="164"/>
      <c r="NVP12" s="164"/>
      <c r="NVQ12" s="164"/>
      <c r="NVR12" s="164"/>
      <c r="NVS12" s="164"/>
      <c r="NVT12" s="164"/>
      <c r="NVU12" s="164"/>
      <c r="NVV12" s="164"/>
      <c r="NVW12" s="164"/>
      <c r="NVX12" s="164"/>
      <c r="NVY12" s="164"/>
      <c r="NVZ12" s="164"/>
      <c r="NWA12" s="164"/>
      <c r="NWB12" s="164"/>
      <c r="NWC12" s="164"/>
      <c r="NWD12" s="164"/>
      <c r="NWE12" s="164"/>
      <c r="NWF12" s="164"/>
      <c r="NWG12" s="164"/>
      <c r="NWH12" s="164"/>
      <c r="NWI12" s="164"/>
      <c r="NWJ12" s="164"/>
      <c r="NWK12" s="164"/>
      <c r="NWL12" s="164"/>
      <c r="NWM12" s="164"/>
      <c r="NWN12" s="164"/>
      <c r="NWO12" s="164"/>
      <c r="NWP12" s="164"/>
      <c r="NWQ12" s="164"/>
      <c r="NWR12" s="164"/>
      <c r="NWS12" s="164"/>
      <c r="NWT12" s="164"/>
      <c r="NWU12" s="164"/>
      <c r="NWV12" s="164"/>
      <c r="NWW12" s="164"/>
      <c r="NWX12" s="164"/>
      <c r="NWY12" s="164"/>
      <c r="NWZ12" s="164"/>
      <c r="NXA12" s="164"/>
      <c r="NXB12" s="164"/>
      <c r="NXC12" s="164"/>
      <c r="NXD12" s="164"/>
      <c r="NXE12" s="164"/>
      <c r="NXF12" s="164"/>
      <c r="NXG12" s="164"/>
      <c r="NXH12" s="164"/>
      <c r="NXI12" s="164"/>
      <c r="NXJ12" s="164"/>
      <c r="NXK12" s="164"/>
      <c r="NXL12" s="164"/>
      <c r="NXM12" s="164"/>
      <c r="NXN12" s="164"/>
      <c r="NXO12" s="164"/>
      <c r="NXP12" s="164"/>
      <c r="NXQ12" s="164"/>
      <c r="NXR12" s="164"/>
      <c r="NXS12" s="164"/>
      <c r="NXT12" s="164"/>
      <c r="NXU12" s="164"/>
      <c r="NXV12" s="164"/>
      <c r="NXW12" s="164"/>
      <c r="NXX12" s="164"/>
      <c r="NXY12" s="164"/>
      <c r="NXZ12" s="164"/>
      <c r="NYA12" s="164"/>
      <c r="NYB12" s="164"/>
      <c r="NYC12" s="164"/>
      <c r="NYD12" s="164"/>
      <c r="NYE12" s="164"/>
      <c r="NYF12" s="164"/>
      <c r="NYG12" s="164"/>
      <c r="NYH12" s="164"/>
      <c r="NYI12" s="164"/>
      <c r="NYJ12" s="164"/>
      <c r="NYK12" s="164"/>
      <c r="NYL12" s="164"/>
      <c r="NYM12" s="164"/>
      <c r="NYN12" s="164"/>
      <c r="NYO12" s="164"/>
      <c r="NYP12" s="164"/>
      <c r="NYQ12" s="164"/>
      <c r="NYR12" s="164"/>
      <c r="NYS12" s="164"/>
      <c r="NYT12" s="164"/>
      <c r="NYU12" s="164"/>
      <c r="NYV12" s="164"/>
      <c r="NYW12" s="164"/>
      <c r="NYX12" s="164"/>
      <c r="NYY12" s="164"/>
      <c r="NYZ12" s="164"/>
      <c r="NZA12" s="164"/>
      <c r="NZB12" s="164"/>
      <c r="NZC12" s="164"/>
      <c r="NZD12" s="164"/>
      <c r="NZE12" s="164"/>
      <c r="NZF12" s="164"/>
      <c r="NZG12" s="164"/>
      <c r="NZH12" s="164"/>
      <c r="NZI12" s="164"/>
      <c r="NZJ12" s="164"/>
      <c r="NZK12" s="164"/>
      <c r="NZL12" s="164"/>
      <c r="NZM12" s="164"/>
      <c r="NZN12" s="164"/>
      <c r="NZO12" s="164"/>
      <c r="NZP12" s="164"/>
      <c r="NZQ12" s="164"/>
      <c r="NZR12" s="164"/>
      <c r="NZS12" s="164"/>
      <c r="NZT12" s="164"/>
      <c r="NZU12" s="164"/>
      <c r="NZV12" s="164"/>
      <c r="NZW12" s="164"/>
      <c r="NZX12" s="164"/>
      <c r="NZY12" s="164"/>
      <c r="NZZ12" s="164"/>
      <c r="OAA12" s="164"/>
      <c r="OAB12" s="164"/>
      <c r="OAC12" s="164"/>
      <c r="OAD12" s="164"/>
      <c r="OAE12" s="164"/>
      <c r="OAF12" s="164"/>
      <c r="OAG12" s="164"/>
      <c r="OAH12" s="164"/>
      <c r="OAI12" s="164"/>
      <c r="OAJ12" s="164"/>
      <c r="OAK12" s="164"/>
      <c r="OAL12" s="164"/>
      <c r="OAM12" s="164"/>
      <c r="OAN12" s="164"/>
      <c r="OAO12" s="164"/>
      <c r="OAP12" s="164"/>
      <c r="OAQ12" s="164"/>
      <c r="OAR12" s="164"/>
      <c r="OAS12" s="164"/>
      <c r="OAT12" s="164"/>
      <c r="OAU12" s="164"/>
      <c r="OAV12" s="164"/>
      <c r="OAW12" s="164"/>
      <c r="OAX12" s="164"/>
      <c r="OAY12" s="164"/>
      <c r="OAZ12" s="164"/>
      <c r="OBA12" s="164"/>
      <c r="OBB12" s="164"/>
      <c r="OBC12" s="164"/>
      <c r="OBD12" s="164"/>
      <c r="OBE12" s="164"/>
      <c r="OBF12" s="164"/>
      <c r="OBG12" s="164"/>
      <c r="OBH12" s="164"/>
      <c r="OBI12" s="164"/>
      <c r="OBJ12" s="164"/>
      <c r="OBK12" s="164"/>
      <c r="OBL12" s="164"/>
      <c r="OBM12" s="164"/>
      <c r="OBN12" s="164"/>
      <c r="OBO12" s="164"/>
      <c r="OBP12" s="164"/>
      <c r="OBQ12" s="164"/>
      <c r="OBR12" s="164"/>
      <c r="OBS12" s="164"/>
      <c r="OBT12" s="164"/>
      <c r="OBU12" s="164"/>
      <c r="OBV12" s="164"/>
      <c r="OBW12" s="164"/>
      <c r="OBX12" s="164"/>
      <c r="OBY12" s="164"/>
      <c r="OBZ12" s="164"/>
      <c r="OCA12" s="164"/>
      <c r="OCB12" s="164"/>
      <c r="OCC12" s="164"/>
      <c r="OCD12" s="164"/>
      <c r="OCE12" s="164"/>
      <c r="OCF12" s="164"/>
      <c r="OCG12" s="164"/>
      <c r="OCH12" s="164"/>
      <c r="OCI12" s="164"/>
      <c r="OCJ12" s="164"/>
      <c r="OCK12" s="164"/>
      <c r="OCL12" s="164"/>
      <c r="OCM12" s="164"/>
      <c r="OCN12" s="164"/>
      <c r="OCO12" s="164"/>
      <c r="OCP12" s="164"/>
      <c r="OCQ12" s="164"/>
      <c r="OCR12" s="164"/>
      <c r="OCS12" s="164"/>
      <c r="OCT12" s="164"/>
      <c r="OCU12" s="164"/>
      <c r="OCV12" s="164"/>
      <c r="OCW12" s="164"/>
      <c r="OCX12" s="164"/>
      <c r="OCY12" s="164"/>
      <c r="OCZ12" s="164"/>
      <c r="ODA12" s="164"/>
      <c r="ODB12" s="164"/>
      <c r="ODC12" s="164"/>
      <c r="ODD12" s="164"/>
      <c r="ODE12" s="164"/>
      <c r="ODF12" s="164"/>
      <c r="ODG12" s="164"/>
      <c r="ODH12" s="164"/>
      <c r="ODI12" s="164"/>
      <c r="ODJ12" s="164"/>
      <c r="ODK12" s="164"/>
      <c r="ODL12" s="164"/>
      <c r="ODM12" s="164"/>
      <c r="ODN12" s="164"/>
      <c r="ODO12" s="164"/>
      <c r="ODP12" s="164"/>
      <c r="ODQ12" s="164"/>
      <c r="ODR12" s="164"/>
      <c r="ODS12" s="164"/>
      <c r="ODT12" s="164"/>
      <c r="ODU12" s="164"/>
      <c r="ODV12" s="164"/>
      <c r="ODW12" s="164"/>
      <c r="ODX12" s="164"/>
      <c r="ODY12" s="164"/>
      <c r="ODZ12" s="164"/>
      <c r="OEA12" s="164"/>
      <c r="OEB12" s="164"/>
      <c r="OEC12" s="164"/>
      <c r="OED12" s="164"/>
      <c r="OEE12" s="164"/>
      <c r="OEF12" s="164"/>
      <c r="OEG12" s="164"/>
      <c r="OEH12" s="164"/>
      <c r="OEI12" s="164"/>
      <c r="OEJ12" s="164"/>
      <c r="OEK12" s="164"/>
      <c r="OEL12" s="164"/>
      <c r="OEM12" s="164"/>
      <c r="OEN12" s="164"/>
      <c r="OEO12" s="164"/>
      <c r="OEP12" s="164"/>
      <c r="OEQ12" s="164"/>
      <c r="OER12" s="164"/>
      <c r="OES12" s="164"/>
      <c r="OET12" s="164"/>
      <c r="OEU12" s="164"/>
      <c r="OEV12" s="164"/>
      <c r="OEW12" s="164"/>
      <c r="OEX12" s="164"/>
      <c r="OEY12" s="164"/>
      <c r="OEZ12" s="164"/>
      <c r="OFA12" s="164"/>
      <c r="OFB12" s="164"/>
      <c r="OFC12" s="164"/>
      <c r="OFD12" s="164"/>
      <c r="OFE12" s="164"/>
      <c r="OFF12" s="164"/>
      <c r="OFG12" s="164"/>
      <c r="OFH12" s="164"/>
      <c r="OFI12" s="164"/>
      <c r="OFJ12" s="164"/>
      <c r="OFK12" s="164"/>
      <c r="OFL12" s="164"/>
      <c r="OFM12" s="164"/>
      <c r="OFN12" s="164"/>
      <c r="OFO12" s="164"/>
      <c r="OFP12" s="164"/>
      <c r="OFQ12" s="164"/>
      <c r="OFR12" s="164"/>
      <c r="OFS12" s="164"/>
      <c r="OFT12" s="164"/>
      <c r="OFU12" s="164"/>
      <c r="OFV12" s="164"/>
      <c r="OFW12" s="164"/>
      <c r="OFX12" s="164"/>
      <c r="OFY12" s="164"/>
      <c r="OFZ12" s="164"/>
      <c r="OGA12" s="164"/>
      <c r="OGB12" s="164"/>
      <c r="OGC12" s="164"/>
      <c r="OGD12" s="164"/>
      <c r="OGE12" s="164"/>
      <c r="OGF12" s="164"/>
      <c r="OGG12" s="164"/>
      <c r="OGH12" s="164"/>
      <c r="OGI12" s="164"/>
      <c r="OGJ12" s="164"/>
      <c r="OGK12" s="164"/>
      <c r="OGL12" s="164"/>
      <c r="OGM12" s="164"/>
      <c r="OGN12" s="164"/>
      <c r="OGO12" s="164"/>
      <c r="OGP12" s="164"/>
      <c r="OGQ12" s="164"/>
      <c r="OGR12" s="164"/>
      <c r="OGS12" s="164"/>
      <c r="OGT12" s="164"/>
      <c r="OGU12" s="164"/>
      <c r="OGV12" s="164"/>
      <c r="OGW12" s="164"/>
      <c r="OGX12" s="164"/>
      <c r="OGY12" s="164"/>
      <c r="OGZ12" s="164"/>
      <c r="OHA12" s="164"/>
      <c r="OHB12" s="164"/>
      <c r="OHC12" s="164"/>
      <c r="OHD12" s="164"/>
      <c r="OHE12" s="164"/>
      <c r="OHF12" s="164"/>
      <c r="OHG12" s="164"/>
      <c r="OHH12" s="164"/>
      <c r="OHI12" s="164"/>
      <c r="OHJ12" s="164"/>
      <c r="OHK12" s="164"/>
      <c r="OHL12" s="164"/>
      <c r="OHM12" s="164"/>
      <c r="OHN12" s="164"/>
      <c r="OHO12" s="164"/>
      <c r="OHP12" s="164"/>
      <c r="OHQ12" s="164"/>
      <c r="OHR12" s="164"/>
      <c r="OHS12" s="164"/>
      <c r="OHT12" s="164"/>
      <c r="OHU12" s="164"/>
      <c r="OHV12" s="164"/>
      <c r="OHW12" s="164"/>
      <c r="OHX12" s="164"/>
      <c r="OHY12" s="164"/>
      <c r="OHZ12" s="164"/>
      <c r="OIA12" s="164"/>
      <c r="OIB12" s="164"/>
      <c r="OIC12" s="164"/>
      <c r="OID12" s="164"/>
      <c r="OIE12" s="164"/>
      <c r="OIF12" s="164"/>
      <c r="OIG12" s="164"/>
      <c r="OIH12" s="164"/>
      <c r="OII12" s="164"/>
      <c r="OIJ12" s="164"/>
      <c r="OIK12" s="164"/>
      <c r="OIL12" s="164"/>
      <c r="OIM12" s="164"/>
      <c r="OIN12" s="164"/>
      <c r="OIO12" s="164"/>
      <c r="OIP12" s="164"/>
      <c r="OIQ12" s="164"/>
      <c r="OIR12" s="164"/>
      <c r="OIS12" s="164"/>
      <c r="OIT12" s="164"/>
      <c r="OIU12" s="164"/>
      <c r="OIV12" s="164"/>
      <c r="OIW12" s="164"/>
      <c r="OIX12" s="164"/>
      <c r="OIY12" s="164"/>
      <c r="OIZ12" s="164"/>
      <c r="OJA12" s="164"/>
      <c r="OJB12" s="164"/>
      <c r="OJC12" s="164"/>
      <c r="OJD12" s="164"/>
      <c r="OJE12" s="164"/>
      <c r="OJF12" s="164"/>
      <c r="OJG12" s="164"/>
      <c r="OJH12" s="164"/>
      <c r="OJI12" s="164"/>
      <c r="OJJ12" s="164"/>
      <c r="OJK12" s="164"/>
      <c r="OJL12" s="164"/>
      <c r="OJM12" s="164"/>
      <c r="OJN12" s="164"/>
      <c r="OJO12" s="164"/>
      <c r="OJP12" s="164"/>
      <c r="OJQ12" s="164"/>
      <c r="OJR12" s="164"/>
      <c r="OJS12" s="164"/>
      <c r="OJT12" s="164"/>
      <c r="OJU12" s="164"/>
      <c r="OJV12" s="164"/>
      <c r="OJW12" s="164"/>
      <c r="OJX12" s="164"/>
      <c r="OJY12" s="164"/>
      <c r="OJZ12" s="164"/>
      <c r="OKA12" s="164"/>
      <c r="OKB12" s="164"/>
      <c r="OKC12" s="164"/>
      <c r="OKD12" s="164"/>
      <c r="OKE12" s="164"/>
      <c r="OKF12" s="164"/>
      <c r="OKG12" s="164"/>
      <c r="OKH12" s="164"/>
      <c r="OKI12" s="164"/>
      <c r="OKJ12" s="164"/>
      <c r="OKK12" s="164"/>
      <c r="OKL12" s="164"/>
      <c r="OKM12" s="164"/>
      <c r="OKN12" s="164"/>
      <c r="OKO12" s="164"/>
      <c r="OKP12" s="164"/>
      <c r="OKQ12" s="164"/>
      <c r="OKR12" s="164"/>
      <c r="OKS12" s="164"/>
      <c r="OKT12" s="164"/>
      <c r="OKU12" s="164"/>
      <c r="OKV12" s="164"/>
      <c r="OKW12" s="164"/>
      <c r="OKX12" s="164"/>
      <c r="OKY12" s="164"/>
      <c r="OKZ12" s="164"/>
      <c r="OLA12" s="164"/>
      <c r="OLB12" s="164"/>
      <c r="OLC12" s="164"/>
      <c r="OLD12" s="164"/>
      <c r="OLE12" s="164"/>
      <c r="OLF12" s="164"/>
      <c r="OLG12" s="164"/>
      <c r="OLH12" s="164"/>
      <c r="OLI12" s="164"/>
      <c r="OLJ12" s="164"/>
      <c r="OLK12" s="164"/>
      <c r="OLL12" s="164"/>
      <c r="OLM12" s="164"/>
      <c r="OLN12" s="164"/>
      <c r="OLO12" s="164"/>
      <c r="OLP12" s="164"/>
      <c r="OLQ12" s="164"/>
      <c r="OLR12" s="164"/>
      <c r="OLS12" s="164"/>
      <c r="OLT12" s="164"/>
      <c r="OLU12" s="164"/>
      <c r="OLV12" s="164"/>
      <c r="OLW12" s="164"/>
      <c r="OLX12" s="164"/>
      <c r="OLY12" s="164"/>
      <c r="OLZ12" s="164"/>
      <c r="OMA12" s="164"/>
      <c r="OMB12" s="164"/>
      <c r="OMC12" s="164"/>
      <c r="OMD12" s="164"/>
      <c r="OME12" s="164"/>
      <c r="OMF12" s="164"/>
      <c r="OMG12" s="164"/>
      <c r="OMH12" s="164"/>
      <c r="OMI12" s="164"/>
      <c r="OMJ12" s="164"/>
      <c r="OMK12" s="164"/>
      <c r="OML12" s="164"/>
      <c r="OMM12" s="164"/>
      <c r="OMN12" s="164"/>
      <c r="OMO12" s="164"/>
      <c r="OMP12" s="164"/>
      <c r="OMQ12" s="164"/>
      <c r="OMR12" s="164"/>
      <c r="OMS12" s="164"/>
      <c r="OMT12" s="164"/>
      <c r="OMU12" s="164"/>
      <c r="OMV12" s="164"/>
      <c r="OMW12" s="164"/>
      <c r="OMX12" s="164"/>
      <c r="OMY12" s="164"/>
      <c r="OMZ12" s="164"/>
      <c r="ONA12" s="164"/>
      <c r="ONB12" s="164"/>
      <c r="ONC12" s="164"/>
      <c r="OND12" s="164"/>
      <c r="ONE12" s="164"/>
      <c r="ONF12" s="164"/>
      <c r="ONG12" s="164"/>
      <c r="ONH12" s="164"/>
      <c r="ONI12" s="164"/>
      <c r="ONJ12" s="164"/>
      <c r="ONK12" s="164"/>
      <c r="ONL12" s="164"/>
      <c r="ONM12" s="164"/>
      <c r="ONN12" s="164"/>
      <c r="ONO12" s="164"/>
      <c r="ONP12" s="164"/>
      <c r="ONQ12" s="164"/>
      <c r="ONR12" s="164"/>
      <c r="ONS12" s="164"/>
      <c r="ONT12" s="164"/>
      <c r="ONU12" s="164"/>
      <c r="ONV12" s="164"/>
      <c r="ONW12" s="164"/>
      <c r="ONX12" s="164"/>
      <c r="ONY12" s="164"/>
      <c r="ONZ12" s="164"/>
      <c r="OOA12" s="164"/>
      <c r="OOB12" s="164"/>
      <c r="OOC12" s="164"/>
      <c r="OOD12" s="164"/>
      <c r="OOE12" s="164"/>
      <c r="OOF12" s="164"/>
      <c r="OOG12" s="164"/>
      <c r="OOH12" s="164"/>
      <c r="OOI12" s="164"/>
      <c r="OOJ12" s="164"/>
      <c r="OOK12" s="164"/>
      <c r="OOL12" s="164"/>
      <c r="OOM12" s="164"/>
      <c r="OON12" s="164"/>
      <c r="OOO12" s="164"/>
      <c r="OOP12" s="164"/>
      <c r="OOQ12" s="164"/>
      <c r="OOR12" s="164"/>
      <c r="OOS12" s="164"/>
      <c r="OOT12" s="164"/>
      <c r="OOU12" s="164"/>
      <c r="OOV12" s="164"/>
      <c r="OOW12" s="164"/>
      <c r="OOX12" s="164"/>
      <c r="OOY12" s="164"/>
      <c r="OOZ12" s="164"/>
      <c r="OPA12" s="164"/>
      <c r="OPB12" s="164"/>
      <c r="OPC12" s="164"/>
      <c r="OPD12" s="164"/>
      <c r="OPE12" s="164"/>
      <c r="OPF12" s="164"/>
      <c r="OPG12" s="164"/>
      <c r="OPH12" s="164"/>
      <c r="OPI12" s="164"/>
      <c r="OPJ12" s="164"/>
      <c r="OPK12" s="164"/>
      <c r="OPL12" s="164"/>
      <c r="OPM12" s="164"/>
      <c r="OPN12" s="164"/>
      <c r="OPO12" s="164"/>
      <c r="OPP12" s="164"/>
      <c r="OPQ12" s="164"/>
      <c r="OPR12" s="164"/>
      <c r="OPS12" s="164"/>
      <c r="OPT12" s="164"/>
      <c r="OPU12" s="164"/>
      <c r="OPV12" s="164"/>
      <c r="OPW12" s="164"/>
      <c r="OPX12" s="164"/>
      <c r="OPY12" s="164"/>
      <c r="OPZ12" s="164"/>
      <c r="OQA12" s="164"/>
      <c r="OQB12" s="164"/>
      <c r="OQC12" s="164"/>
      <c r="OQD12" s="164"/>
      <c r="OQE12" s="164"/>
      <c r="OQF12" s="164"/>
      <c r="OQG12" s="164"/>
      <c r="OQH12" s="164"/>
      <c r="OQI12" s="164"/>
      <c r="OQJ12" s="164"/>
      <c r="OQK12" s="164"/>
      <c r="OQL12" s="164"/>
      <c r="OQM12" s="164"/>
      <c r="OQN12" s="164"/>
      <c r="OQO12" s="164"/>
      <c r="OQP12" s="164"/>
      <c r="OQQ12" s="164"/>
      <c r="OQR12" s="164"/>
      <c r="OQS12" s="164"/>
      <c r="OQT12" s="164"/>
      <c r="OQU12" s="164"/>
      <c r="OQV12" s="164"/>
      <c r="OQW12" s="164"/>
      <c r="OQX12" s="164"/>
      <c r="OQY12" s="164"/>
      <c r="OQZ12" s="164"/>
      <c r="ORA12" s="164"/>
      <c r="ORB12" s="164"/>
      <c r="ORC12" s="164"/>
      <c r="ORD12" s="164"/>
      <c r="ORE12" s="164"/>
      <c r="ORF12" s="164"/>
      <c r="ORG12" s="164"/>
      <c r="ORH12" s="164"/>
      <c r="ORI12" s="164"/>
      <c r="ORJ12" s="164"/>
      <c r="ORK12" s="164"/>
      <c r="ORL12" s="164"/>
      <c r="ORM12" s="164"/>
      <c r="ORN12" s="164"/>
      <c r="ORO12" s="164"/>
      <c r="ORP12" s="164"/>
      <c r="ORQ12" s="164"/>
      <c r="ORR12" s="164"/>
      <c r="ORS12" s="164"/>
      <c r="ORT12" s="164"/>
      <c r="ORU12" s="164"/>
      <c r="ORV12" s="164"/>
      <c r="ORW12" s="164"/>
      <c r="ORX12" s="164"/>
      <c r="ORY12" s="164"/>
      <c r="ORZ12" s="164"/>
      <c r="OSA12" s="164"/>
      <c r="OSB12" s="164"/>
      <c r="OSC12" s="164"/>
      <c r="OSD12" s="164"/>
      <c r="OSE12" s="164"/>
      <c r="OSF12" s="164"/>
      <c r="OSG12" s="164"/>
      <c r="OSH12" s="164"/>
      <c r="OSI12" s="164"/>
      <c r="OSJ12" s="164"/>
      <c r="OSK12" s="164"/>
      <c r="OSL12" s="164"/>
      <c r="OSM12" s="164"/>
      <c r="OSN12" s="164"/>
      <c r="OSO12" s="164"/>
      <c r="OSP12" s="164"/>
      <c r="OSQ12" s="164"/>
      <c r="OSR12" s="164"/>
      <c r="OSS12" s="164"/>
      <c r="OST12" s="164"/>
      <c r="OSU12" s="164"/>
      <c r="OSV12" s="164"/>
      <c r="OSW12" s="164"/>
      <c r="OSX12" s="164"/>
      <c r="OSY12" s="164"/>
      <c r="OSZ12" s="164"/>
      <c r="OTA12" s="164"/>
      <c r="OTB12" s="164"/>
      <c r="OTC12" s="164"/>
      <c r="OTD12" s="164"/>
      <c r="OTE12" s="164"/>
      <c r="OTF12" s="164"/>
      <c r="OTG12" s="164"/>
      <c r="OTH12" s="164"/>
      <c r="OTI12" s="164"/>
      <c r="OTJ12" s="164"/>
      <c r="OTK12" s="164"/>
      <c r="OTL12" s="164"/>
      <c r="OTM12" s="164"/>
      <c r="OTN12" s="164"/>
      <c r="OTO12" s="164"/>
      <c r="OTP12" s="164"/>
      <c r="OTQ12" s="164"/>
      <c r="OTR12" s="164"/>
      <c r="OTS12" s="164"/>
      <c r="OTT12" s="164"/>
      <c r="OTU12" s="164"/>
      <c r="OTV12" s="164"/>
      <c r="OTW12" s="164"/>
      <c r="OTX12" s="164"/>
      <c r="OTY12" s="164"/>
      <c r="OTZ12" s="164"/>
      <c r="OUA12" s="164"/>
      <c r="OUB12" s="164"/>
      <c r="OUC12" s="164"/>
      <c r="OUD12" s="164"/>
      <c r="OUE12" s="164"/>
      <c r="OUF12" s="164"/>
      <c r="OUG12" s="164"/>
      <c r="OUH12" s="164"/>
      <c r="OUI12" s="164"/>
      <c r="OUJ12" s="164"/>
      <c r="OUK12" s="164"/>
      <c r="OUL12" s="164"/>
      <c r="OUM12" s="164"/>
      <c r="OUN12" s="164"/>
      <c r="OUO12" s="164"/>
      <c r="OUP12" s="164"/>
      <c r="OUQ12" s="164"/>
      <c r="OUR12" s="164"/>
      <c r="OUS12" s="164"/>
      <c r="OUT12" s="164"/>
      <c r="OUU12" s="164"/>
      <c r="OUV12" s="164"/>
      <c r="OUW12" s="164"/>
      <c r="OUX12" s="164"/>
      <c r="OUY12" s="164"/>
      <c r="OUZ12" s="164"/>
      <c r="OVA12" s="164"/>
      <c r="OVB12" s="164"/>
      <c r="OVC12" s="164"/>
      <c r="OVD12" s="164"/>
      <c r="OVE12" s="164"/>
      <c r="OVF12" s="164"/>
      <c r="OVG12" s="164"/>
      <c r="OVH12" s="164"/>
      <c r="OVI12" s="164"/>
      <c r="OVJ12" s="164"/>
      <c r="OVK12" s="164"/>
      <c r="OVL12" s="164"/>
      <c r="OVM12" s="164"/>
      <c r="OVN12" s="164"/>
      <c r="OVO12" s="164"/>
      <c r="OVP12" s="164"/>
      <c r="OVQ12" s="164"/>
      <c r="OVR12" s="164"/>
      <c r="OVS12" s="164"/>
      <c r="OVT12" s="164"/>
      <c r="OVU12" s="164"/>
      <c r="OVV12" s="164"/>
      <c r="OVW12" s="164"/>
      <c r="OVX12" s="164"/>
      <c r="OVY12" s="164"/>
      <c r="OVZ12" s="164"/>
      <c r="OWA12" s="164"/>
      <c r="OWB12" s="164"/>
      <c r="OWC12" s="164"/>
      <c r="OWD12" s="164"/>
      <c r="OWE12" s="164"/>
      <c r="OWF12" s="164"/>
      <c r="OWG12" s="164"/>
      <c r="OWH12" s="164"/>
      <c r="OWI12" s="164"/>
      <c r="OWJ12" s="164"/>
      <c r="OWK12" s="164"/>
      <c r="OWL12" s="164"/>
      <c r="OWM12" s="164"/>
      <c r="OWN12" s="164"/>
      <c r="OWO12" s="164"/>
      <c r="OWP12" s="164"/>
      <c r="OWQ12" s="164"/>
      <c r="OWR12" s="164"/>
      <c r="OWS12" s="164"/>
      <c r="OWT12" s="164"/>
      <c r="OWU12" s="164"/>
      <c r="OWV12" s="164"/>
      <c r="OWW12" s="164"/>
      <c r="OWX12" s="164"/>
      <c r="OWY12" s="164"/>
      <c r="OWZ12" s="164"/>
      <c r="OXA12" s="164"/>
      <c r="OXB12" s="164"/>
      <c r="OXC12" s="164"/>
      <c r="OXD12" s="164"/>
      <c r="OXE12" s="164"/>
      <c r="OXF12" s="164"/>
      <c r="OXG12" s="164"/>
      <c r="OXH12" s="164"/>
      <c r="OXI12" s="164"/>
      <c r="OXJ12" s="164"/>
      <c r="OXK12" s="164"/>
      <c r="OXL12" s="164"/>
      <c r="OXM12" s="164"/>
      <c r="OXN12" s="164"/>
      <c r="OXO12" s="164"/>
      <c r="OXP12" s="164"/>
      <c r="OXQ12" s="164"/>
      <c r="OXR12" s="164"/>
      <c r="OXS12" s="164"/>
      <c r="OXT12" s="164"/>
      <c r="OXU12" s="164"/>
      <c r="OXV12" s="164"/>
      <c r="OXW12" s="164"/>
      <c r="OXX12" s="164"/>
      <c r="OXY12" s="164"/>
      <c r="OXZ12" s="164"/>
      <c r="OYA12" s="164"/>
      <c r="OYB12" s="164"/>
      <c r="OYC12" s="164"/>
      <c r="OYD12" s="164"/>
      <c r="OYE12" s="164"/>
      <c r="OYF12" s="164"/>
      <c r="OYG12" s="164"/>
      <c r="OYH12" s="164"/>
      <c r="OYI12" s="164"/>
      <c r="OYJ12" s="164"/>
      <c r="OYK12" s="164"/>
      <c r="OYL12" s="164"/>
      <c r="OYM12" s="164"/>
      <c r="OYN12" s="164"/>
      <c r="OYO12" s="164"/>
      <c r="OYP12" s="164"/>
      <c r="OYQ12" s="164"/>
      <c r="OYR12" s="164"/>
      <c r="OYS12" s="164"/>
      <c r="OYT12" s="164"/>
      <c r="OYU12" s="164"/>
      <c r="OYV12" s="164"/>
      <c r="OYW12" s="164"/>
      <c r="OYX12" s="164"/>
      <c r="OYY12" s="164"/>
      <c r="OYZ12" s="164"/>
      <c r="OZA12" s="164"/>
      <c r="OZB12" s="164"/>
      <c r="OZC12" s="164"/>
      <c r="OZD12" s="164"/>
      <c r="OZE12" s="164"/>
      <c r="OZF12" s="164"/>
      <c r="OZG12" s="164"/>
      <c r="OZH12" s="164"/>
      <c r="OZI12" s="164"/>
      <c r="OZJ12" s="164"/>
      <c r="OZK12" s="164"/>
      <c r="OZL12" s="164"/>
      <c r="OZM12" s="164"/>
      <c r="OZN12" s="164"/>
      <c r="OZO12" s="164"/>
      <c r="OZP12" s="164"/>
      <c r="OZQ12" s="164"/>
      <c r="OZR12" s="164"/>
      <c r="OZS12" s="164"/>
      <c r="OZT12" s="164"/>
      <c r="OZU12" s="164"/>
      <c r="OZV12" s="164"/>
      <c r="OZW12" s="164"/>
      <c r="OZX12" s="164"/>
      <c r="OZY12" s="164"/>
      <c r="OZZ12" s="164"/>
      <c r="PAA12" s="164"/>
      <c r="PAB12" s="164"/>
      <c r="PAC12" s="164"/>
      <c r="PAD12" s="164"/>
      <c r="PAE12" s="164"/>
      <c r="PAF12" s="164"/>
      <c r="PAG12" s="164"/>
      <c r="PAH12" s="164"/>
      <c r="PAI12" s="164"/>
      <c r="PAJ12" s="164"/>
      <c r="PAK12" s="164"/>
      <c r="PAL12" s="164"/>
      <c r="PAM12" s="164"/>
      <c r="PAN12" s="164"/>
      <c r="PAO12" s="164"/>
      <c r="PAP12" s="164"/>
      <c r="PAQ12" s="164"/>
      <c r="PAR12" s="164"/>
      <c r="PAS12" s="164"/>
      <c r="PAT12" s="164"/>
      <c r="PAU12" s="164"/>
      <c r="PAV12" s="164"/>
      <c r="PAW12" s="164"/>
      <c r="PAX12" s="164"/>
      <c r="PAY12" s="164"/>
      <c r="PAZ12" s="164"/>
      <c r="PBA12" s="164"/>
      <c r="PBB12" s="164"/>
      <c r="PBC12" s="164"/>
      <c r="PBD12" s="164"/>
      <c r="PBE12" s="164"/>
      <c r="PBF12" s="164"/>
      <c r="PBG12" s="164"/>
      <c r="PBH12" s="164"/>
      <c r="PBI12" s="164"/>
      <c r="PBJ12" s="164"/>
      <c r="PBK12" s="164"/>
      <c r="PBL12" s="164"/>
      <c r="PBM12" s="164"/>
      <c r="PBN12" s="164"/>
      <c r="PBO12" s="164"/>
      <c r="PBP12" s="164"/>
      <c r="PBQ12" s="164"/>
      <c r="PBR12" s="164"/>
      <c r="PBS12" s="164"/>
      <c r="PBT12" s="164"/>
      <c r="PBU12" s="164"/>
      <c r="PBV12" s="164"/>
      <c r="PBW12" s="164"/>
      <c r="PBX12" s="164"/>
      <c r="PBY12" s="164"/>
      <c r="PBZ12" s="164"/>
      <c r="PCA12" s="164"/>
      <c r="PCB12" s="164"/>
      <c r="PCC12" s="164"/>
      <c r="PCD12" s="164"/>
      <c r="PCE12" s="164"/>
      <c r="PCF12" s="164"/>
      <c r="PCG12" s="164"/>
      <c r="PCH12" s="164"/>
      <c r="PCI12" s="164"/>
      <c r="PCJ12" s="164"/>
      <c r="PCK12" s="164"/>
      <c r="PCL12" s="164"/>
      <c r="PCM12" s="164"/>
      <c r="PCN12" s="164"/>
      <c r="PCO12" s="164"/>
      <c r="PCP12" s="164"/>
      <c r="PCQ12" s="164"/>
      <c r="PCR12" s="164"/>
      <c r="PCS12" s="164"/>
      <c r="PCT12" s="164"/>
      <c r="PCU12" s="164"/>
      <c r="PCV12" s="164"/>
      <c r="PCW12" s="164"/>
      <c r="PCX12" s="164"/>
      <c r="PCY12" s="164"/>
      <c r="PCZ12" s="164"/>
      <c r="PDA12" s="164"/>
      <c r="PDB12" s="164"/>
      <c r="PDC12" s="164"/>
      <c r="PDD12" s="164"/>
      <c r="PDE12" s="164"/>
      <c r="PDF12" s="164"/>
      <c r="PDG12" s="164"/>
      <c r="PDH12" s="164"/>
      <c r="PDI12" s="164"/>
      <c r="PDJ12" s="164"/>
      <c r="PDK12" s="164"/>
      <c r="PDL12" s="164"/>
      <c r="PDM12" s="164"/>
      <c r="PDN12" s="164"/>
      <c r="PDO12" s="164"/>
      <c r="PDP12" s="164"/>
      <c r="PDQ12" s="164"/>
      <c r="PDR12" s="164"/>
      <c r="PDS12" s="164"/>
      <c r="PDT12" s="164"/>
      <c r="PDU12" s="164"/>
      <c r="PDV12" s="164"/>
      <c r="PDW12" s="164"/>
      <c r="PDX12" s="164"/>
      <c r="PDY12" s="164"/>
      <c r="PDZ12" s="164"/>
      <c r="PEA12" s="164"/>
      <c r="PEB12" s="164"/>
      <c r="PEC12" s="164"/>
      <c r="PED12" s="164"/>
      <c r="PEE12" s="164"/>
      <c r="PEF12" s="164"/>
      <c r="PEG12" s="164"/>
      <c r="PEH12" s="164"/>
      <c r="PEI12" s="164"/>
      <c r="PEJ12" s="164"/>
      <c r="PEK12" s="164"/>
      <c r="PEL12" s="164"/>
      <c r="PEM12" s="164"/>
      <c r="PEN12" s="164"/>
      <c r="PEO12" s="164"/>
      <c r="PEP12" s="164"/>
      <c r="PEQ12" s="164"/>
      <c r="PER12" s="164"/>
      <c r="PES12" s="164"/>
      <c r="PET12" s="164"/>
      <c r="PEU12" s="164"/>
      <c r="PEV12" s="164"/>
      <c r="PEW12" s="164"/>
      <c r="PEX12" s="164"/>
      <c r="PEY12" s="164"/>
      <c r="PEZ12" s="164"/>
      <c r="PFA12" s="164"/>
      <c r="PFB12" s="164"/>
      <c r="PFC12" s="164"/>
      <c r="PFD12" s="164"/>
      <c r="PFE12" s="164"/>
      <c r="PFF12" s="164"/>
      <c r="PFG12" s="164"/>
      <c r="PFH12" s="164"/>
      <c r="PFI12" s="164"/>
      <c r="PFJ12" s="164"/>
      <c r="PFK12" s="164"/>
      <c r="PFL12" s="164"/>
      <c r="PFM12" s="164"/>
      <c r="PFN12" s="164"/>
      <c r="PFO12" s="164"/>
      <c r="PFP12" s="164"/>
      <c r="PFQ12" s="164"/>
      <c r="PFR12" s="164"/>
      <c r="PFS12" s="164"/>
      <c r="PFT12" s="164"/>
      <c r="PFU12" s="164"/>
      <c r="PFV12" s="164"/>
      <c r="PFW12" s="164"/>
      <c r="PFX12" s="164"/>
      <c r="PFY12" s="164"/>
      <c r="PFZ12" s="164"/>
      <c r="PGA12" s="164"/>
      <c r="PGB12" s="164"/>
      <c r="PGC12" s="164"/>
      <c r="PGD12" s="164"/>
      <c r="PGE12" s="164"/>
      <c r="PGF12" s="164"/>
      <c r="PGG12" s="164"/>
      <c r="PGH12" s="164"/>
      <c r="PGI12" s="164"/>
      <c r="PGJ12" s="164"/>
      <c r="PGK12" s="164"/>
      <c r="PGL12" s="164"/>
      <c r="PGM12" s="164"/>
      <c r="PGN12" s="164"/>
      <c r="PGO12" s="164"/>
      <c r="PGP12" s="164"/>
      <c r="PGQ12" s="164"/>
      <c r="PGR12" s="164"/>
      <c r="PGS12" s="164"/>
      <c r="PGT12" s="164"/>
      <c r="PGU12" s="164"/>
      <c r="PGV12" s="164"/>
      <c r="PGW12" s="164"/>
      <c r="PGX12" s="164"/>
      <c r="PGY12" s="164"/>
      <c r="PGZ12" s="164"/>
      <c r="PHA12" s="164"/>
      <c r="PHB12" s="164"/>
      <c r="PHC12" s="164"/>
      <c r="PHD12" s="164"/>
      <c r="PHE12" s="164"/>
      <c r="PHF12" s="164"/>
      <c r="PHG12" s="164"/>
      <c r="PHH12" s="164"/>
      <c r="PHI12" s="164"/>
      <c r="PHJ12" s="164"/>
      <c r="PHK12" s="164"/>
      <c r="PHL12" s="164"/>
      <c r="PHM12" s="164"/>
      <c r="PHN12" s="164"/>
      <c r="PHO12" s="164"/>
      <c r="PHP12" s="164"/>
      <c r="PHQ12" s="164"/>
      <c r="PHR12" s="164"/>
      <c r="PHS12" s="164"/>
      <c r="PHT12" s="164"/>
      <c r="PHU12" s="164"/>
      <c r="PHV12" s="164"/>
      <c r="PHW12" s="164"/>
      <c r="PHX12" s="164"/>
      <c r="PHY12" s="164"/>
      <c r="PHZ12" s="164"/>
      <c r="PIA12" s="164"/>
      <c r="PIB12" s="164"/>
      <c r="PIC12" s="164"/>
      <c r="PID12" s="164"/>
      <c r="PIE12" s="164"/>
      <c r="PIF12" s="164"/>
      <c r="PIG12" s="164"/>
      <c r="PIH12" s="164"/>
      <c r="PII12" s="164"/>
      <c r="PIJ12" s="164"/>
      <c r="PIK12" s="164"/>
      <c r="PIL12" s="164"/>
      <c r="PIM12" s="164"/>
      <c r="PIN12" s="164"/>
      <c r="PIO12" s="164"/>
      <c r="PIP12" s="164"/>
      <c r="PIQ12" s="164"/>
      <c r="PIR12" s="164"/>
      <c r="PIS12" s="164"/>
      <c r="PIT12" s="164"/>
      <c r="PIU12" s="164"/>
      <c r="PIV12" s="164"/>
      <c r="PIW12" s="164"/>
      <c r="PIX12" s="164"/>
      <c r="PIY12" s="164"/>
      <c r="PIZ12" s="164"/>
      <c r="PJA12" s="164"/>
      <c r="PJB12" s="164"/>
      <c r="PJC12" s="164"/>
      <c r="PJD12" s="164"/>
      <c r="PJE12" s="164"/>
      <c r="PJF12" s="164"/>
      <c r="PJG12" s="164"/>
      <c r="PJH12" s="164"/>
      <c r="PJI12" s="164"/>
      <c r="PJJ12" s="164"/>
      <c r="PJK12" s="164"/>
      <c r="PJL12" s="164"/>
      <c r="PJM12" s="164"/>
      <c r="PJN12" s="164"/>
      <c r="PJO12" s="164"/>
      <c r="PJP12" s="164"/>
      <c r="PJQ12" s="164"/>
      <c r="PJR12" s="164"/>
      <c r="PJS12" s="164"/>
      <c r="PJT12" s="164"/>
      <c r="PJU12" s="164"/>
      <c r="PJV12" s="164"/>
      <c r="PJW12" s="164"/>
      <c r="PJX12" s="164"/>
      <c r="PJY12" s="164"/>
      <c r="PJZ12" s="164"/>
      <c r="PKA12" s="164"/>
      <c r="PKB12" s="164"/>
      <c r="PKC12" s="164"/>
      <c r="PKD12" s="164"/>
      <c r="PKE12" s="164"/>
      <c r="PKF12" s="164"/>
      <c r="PKG12" s="164"/>
      <c r="PKH12" s="164"/>
      <c r="PKI12" s="164"/>
      <c r="PKJ12" s="164"/>
      <c r="PKK12" s="164"/>
      <c r="PKL12" s="164"/>
      <c r="PKM12" s="164"/>
      <c r="PKN12" s="164"/>
      <c r="PKO12" s="164"/>
      <c r="PKP12" s="164"/>
      <c r="PKQ12" s="164"/>
      <c r="PKR12" s="164"/>
      <c r="PKS12" s="164"/>
      <c r="PKT12" s="164"/>
      <c r="PKU12" s="164"/>
      <c r="PKV12" s="164"/>
      <c r="PKW12" s="164"/>
      <c r="PKX12" s="164"/>
      <c r="PKY12" s="164"/>
      <c r="PKZ12" s="164"/>
      <c r="PLA12" s="164"/>
      <c r="PLB12" s="164"/>
      <c r="PLC12" s="164"/>
      <c r="PLD12" s="164"/>
      <c r="PLE12" s="164"/>
      <c r="PLF12" s="164"/>
      <c r="PLG12" s="164"/>
      <c r="PLH12" s="164"/>
      <c r="PLI12" s="164"/>
      <c r="PLJ12" s="164"/>
      <c r="PLK12" s="164"/>
      <c r="PLL12" s="164"/>
      <c r="PLM12" s="164"/>
      <c r="PLN12" s="164"/>
      <c r="PLO12" s="164"/>
      <c r="PLP12" s="164"/>
      <c r="PLQ12" s="164"/>
      <c r="PLR12" s="164"/>
      <c r="PLS12" s="164"/>
      <c r="PLT12" s="164"/>
      <c r="PLU12" s="164"/>
      <c r="PLV12" s="164"/>
      <c r="PLW12" s="164"/>
      <c r="PLX12" s="164"/>
      <c r="PLY12" s="164"/>
      <c r="PLZ12" s="164"/>
      <c r="PMA12" s="164"/>
      <c r="PMB12" s="164"/>
      <c r="PMC12" s="164"/>
      <c r="PMD12" s="164"/>
      <c r="PME12" s="164"/>
      <c r="PMF12" s="164"/>
      <c r="PMG12" s="164"/>
      <c r="PMH12" s="164"/>
      <c r="PMI12" s="164"/>
      <c r="PMJ12" s="164"/>
      <c r="PMK12" s="164"/>
      <c r="PML12" s="164"/>
      <c r="PMM12" s="164"/>
      <c r="PMN12" s="164"/>
      <c r="PMO12" s="164"/>
      <c r="PMP12" s="164"/>
      <c r="PMQ12" s="164"/>
      <c r="PMR12" s="164"/>
      <c r="PMS12" s="164"/>
      <c r="PMT12" s="164"/>
      <c r="PMU12" s="164"/>
      <c r="PMV12" s="164"/>
      <c r="PMW12" s="164"/>
      <c r="PMX12" s="164"/>
      <c r="PMY12" s="164"/>
      <c r="PMZ12" s="164"/>
      <c r="PNA12" s="164"/>
      <c r="PNB12" s="164"/>
      <c r="PNC12" s="164"/>
      <c r="PND12" s="164"/>
      <c r="PNE12" s="164"/>
      <c r="PNF12" s="164"/>
      <c r="PNG12" s="164"/>
      <c r="PNH12" s="164"/>
      <c r="PNI12" s="164"/>
      <c r="PNJ12" s="164"/>
      <c r="PNK12" s="164"/>
      <c r="PNL12" s="164"/>
      <c r="PNM12" s="164"/>
      <c r="PNN12" s="164"/>
      <c r="PNO12" s="164"/>
      <c r="PNP12" s="164"/>
      <c r="PNQ12" s="164"/>
      <c r="PNR12" s="164"/>
      <c r="PNS12" s="164"/>
      <c r="PNT12" s="164"/>
      <c r="PNU12" s="164"/>
      <c r="PNV12" s="164"/>
      <c r="PNW12" s="164"/>
      <c r="PNX12" s="164"/>
      <c r="PNY12" s="164"/>
      <c r="PNZ12" s="164"/>
      <c r="POA12" s="164"/>
      <c r="POB12" s="164"/>
      <c r="POC12" s="164"/>
      <c r="POD12" s="164"/>
      <c r="POE12" s="164"/>
      <c r="POF12" s="164"/>
      <c r="POG12" s="164"/>
      <c r="POH12" s="164"/>
      <c r="POI12" s="164"/>
      <c r="POJ12" s="164"/>
      <c r="POK12" s="164"/>
      <c r="POL12" s="164"/>
      <c r="POM12" s="164"/>
      <c r="PON12" s="164"/>
      <c r="POO12" s="164"/>
      <c r="POP12" s="164"/>
      <c r="POQ12" s="164"/>
      <c r="POR12" s="164"/>
      <c r="POS12" s="164"/>
      <c r="POT12" s="164"/>
      <c r="POU12" s="164"/>
      <c r="POV12" s="164"/>
      <c r="POW12" s="164"/>
      <c r="POX12" s="164"/>
      <c r="POY12" s="164"/>
      <c r="POZ12" s="164"/>
      <c r="PPA12" s="164"/>
      <c r="PPB12" s="164"/>
      <c r="PPC12" s="164"/>
      <c r="PPD12" s="164"/>
      <c r="PPE12" s="164"/>
      <c r="PPF12" s="164"/>
      <c r="PPG12" s="164"/>
      <c r="PPH12" s="164"/>
      <c r="PPI12" s="164"/>
      <c r="PPJ12" s="164"/>
      <c r="PPK12" s="164"/>
      <c r="PPL12" s="164"/>
      <c r="PPM12" s="164"/>
      <c r="PPN12" s="164"/>
      <c r="PPO12" s="164"/>
      <c r="PPP12" s="164"/>
      <c r="PPQ12" s="164"/>
      <c r="PPR12" s="164"/>
      <c r="PPS12" s="164"/>
      <c r="PPT12" s="164"/>
      <c r="PPU12" s="164"/>
      <c r="PPV12" s="164"/>
      <c r="PPW12" s="164"/>
      <c r="PPX12" s="164"/>
      <c r="PPY12" s="164"/>
      <c r="PPZ12" s="164"/>
      <c r="PQA12" s="164"/>
      <c r="PQB12" s="164"/>
      <c r="PQC12" s="164"/>
      <c r="PQD12" s="164"/>
      <c r="PQE12" s="164"/>
      <c r="PQF12" s="164"/>
      <c r="PQG12" s="164"/>
      <c r="PQH12" s="164"/>
      <c r="PQI12" s="164"/>
      <c r="PQJ12" s="164"/>
      <c r="PQK12" s="164"/>
      <c r="PQL12" s="164"/>
      <c r="PQM12" s="164"/>
      <c r="PQN12" s="164"/>
      <c r="PQO12" s="164"/>
      <c r="PQP12" s="164"/>
      <c r="PQQ12" s="164"/>
      <c r="PQR12" s="164"/>
      <c r="PQS12" s="164"/>
      <c r="PQT12" s="164"/>
      <c r="PQU12" s="164"/>
      <c r="PQV12" s="164"/>
      <c r="PQW12" s="164"/>
      <c r="PQX12" s="164"/>
      <c r="PQY12" s="164"/>
      <c r="PQZ12" s="164"/>
      <c r="PRA12" s="164"/>
      <c r="PRB12" s="164"/>
      <c r="PRC12" s="164"/>
      <c r="PRD12" s="164"/>
      <c r="PRE12" s="164"/>
      <c r="PRF12" s="164"/>
      <c r="PRG12" s="164"/>
      <c r="PRH12" s="164"/>
      <c r="PRI12" s="164"/>
      <c r="PRJ12" s="164"/>
      <c r="PRK12" s="164"/>
      <c r="PRL12" s="164"/>
      <c r="PRM12" s="164"/>
      <c r="PRN12" s="164"/>
      <c r="PRO12" s="164"/>
      <c r="PRP12" s="164"/>
      <c r="PRQ12" s="164"/>
      <c r="PRR12" s="164"/>
      <c r="PRS12" s="164"/>
      <c r="PRT12" s="164"/>
      <c r="PRU12" s="164"/>
      <c r="PRV12" s="164"/>
      <c r="PRW12" s="164"/>
      <c r="PRX12" s="164"/>
      <c r="PRY12" s="164"/>
      <c r="PRZ12" s="164"/>
      <c r="PSA12" s="164"/>
      <c r="PSB12" s="164"/>
      <c r="PSC12" s="164"/>
      <c r="PSD12" s="164"/>
      <c r="PSE12" s="164"/>
      <c r="PSF12" s="164"/>
      <c r="PSG12" s="164"/>
      <c r="PSH12" s="164"/>
      <c r="PSI12" s="164"/>
      <c r="PSJ12" s="164"/>
      <c r="PSK12" s="164"/>
      <c r="PSL12" s="164"/>
      <c r="PSM12" s="164"/>
      <c r="PSN12" s="164"/>
      <c r="PSO12" s="164"/>
      <c r="PSP12" s="164"/>
      <c r="PSQ12" s="164"/>
      <c r="PSR12" s="164"/>
      <c r="PSS12" s="164"/>
      <c r="PST12" s="164"/>
      <c r="PSU12" s="164"/>
      <c r="PSV12" s="164"/>
      <c r="PSW12" s="164"/>
      <c r="PSX12" s="164"/>
      <c r="PSY12" s="164"/>
      <c r="PSZ12" s="164"/>
      <c r="PTA12" s="164"/>
      <c r="PTB12" s="164"/>
      <c r="PTC12" s="164"/>
      <c r="PTD12" s="164"/>
      <c r="PTE12" s="164"/>
      <c r="PTF12" s="164"/>
      <c r="PTG12" s="164"/>
      <c r="PTH12" s="164"/>
      <c r="PTI12" s="164"/>
      <c r="PTJ12" s="164"/>
      <c r="PTK12" s="164"/>
      <c r="PTL12" s="164"/>
      <c r="PTM12" s="164"/>
      <c r="PTN12" s="164"/>
      <c r="PTO12" s="164"/>
      <c r="PTP12" s="164"/>
      <c r="PTQ12" s="164"/>
      <c r="PTR12" s="164"/>
      <c r="PTS12" s="164"/>
      <c r="PTT12" s="164"/>
      <c r="PTU12" s="164"/>
      <c r="PTV12" s="164"/>
      <c r="PTW12" s="164"/>
      <c r="PTX12" s="164"/>
      <c r="PTY12" s="164"/>
      <c r="PTZ12" s="164"/>
      <c r="PUA12" s="164"/>
      <c r="PUB12" s="164"/>
      <c r="PUC12" s="164"/>
      <c r="PUD12" s="164"/>
      <c r="PUE12" s="164"/>
      <c r="PUF12" s="164"/>
      <c r="PUG12" s="164"/>
      <c r="PUH12" s="164"/>
      <c r="PUI12" s="164"/>
      <c r="PUJ12" s="164"/>
      <c r="PUK12" s="164"/>
      <c r="PUL12" s="164"/>
      <c r="PUM12" s="164"/>
      <c r="PUN12" s="164"/>
      <c r="PUO12" s="164"/>
      <c r="PUP12" s="164"/>
      <c r="PUQ12" s="164"/>
      <c r="PUR12" s="164"/>
      <c r="PUS12" s="164"/>
      <c r="PUT12" s="164"/>
      <c r="PUU12" s="164"/>
      <c r="PUV12" s="164"/>
      <c r="PUW12" s="164"/>
      <c r="PUX12" s="164"/>
      <c r="PUY12" s="164"/>
      <c r="PUZ12" s="164"/>
      <c r="PVA12" s="164"/>
      <c r="PVB12" s="164"/>
      <c r="PVC12" s="164"/>
      <c r="PVD12" s="164"/>
      <c r="PVE12" s="164"/>
      <c r="PVF12" s="164"/>
      <c r="PVG12" s="164"/>
      <c r="PVH12" s="164"/>
      <c r="PVI12" s="164"/>
      <c r="PVJ12" s="164"/>
      <c r="PVK12" s="164"/>
      <c r="PVL12" s="164"/>
      <c r="PVM12" s="164"/>
      <c r="PVN12" s="164"/>
      <c r="PVO12" s="164"/>
      <c r="PVP12" s="164"/>
      <c r="PVQ12" s="164"/>
      <c r="PVR12" s="164"/>
      <c r="PVS12" s="164"/>
      <c r="PVT12" s="164"/>
      <c r="PVU12" s="164"/>
      <c r="PVV12" s="164"/>
      <c r="PVW12" s="164"/>
      <c r="PVX12" s="164"/>
      <c r="PVY12" s="164"/>
      <c r="PVZ12" s="164"/>
      <c r="PWA12" s="164"/>
      <c r="PWB12" s="164"/>
      <c r="PWC12" s="164"/>
      <c r="PWD12" s="164"/>
      <c r="PWE12" s="164"/>
      <c r="PWF12" s="164"/>
      <c r="PWG12" s="164"/>
      <c r="PWH12" s="164"/>
      <c r="PWI12" s="164"/>
      <c r="PWJ12" s="164"/>
      <c r="PWK12" s="164"/>
      <c r="PWL12" s="164"/>
      <c r="PWM12" s="164"/>
      <c r="PWN12" s="164"/>
      <c r="PWO12" s="164"/>
      <c r="PWP12" s="164"/>
      <c r="PWQ12" s="164"/>
      <c r="PWR12" s="164"/>
      <c r="PWS12" s="164"/>
      <c r="PWT12" s="164"/>
      <c r="PWU12" s="164"/>
      <c r="PWV12" s="164"/>
      <c r="PWW12" s="164"/>
      <c r="PWX12" s="164"/>
      <c r="PWY12" s="164"/>
      <c r="PWZ12" s="164"/>
      <c r="PXA12" s="164"/>
      <c r="PXB12" s="164"/>
      <c r="PXC12" s="164"/>
      <c r="PXD12" s="164"/>
      <c r="PXE12" s="164"/>
      <c r="PXF12" s="164"/>
      <c r="PXG12" s="164"/>
      <c r="PXH12" s="164"/>
      <c r="PXI12" s="164"/>
      <c r="PXJ12" s="164"/>
      <c r="PXK12" s="164"/>
      <c r="PXL12" s="164"/>
      <c r="PXM12" s="164"/>
      <c r="PXN12" s="164"/>
      <c r="PXO12" s="164"/>
      <c r="PXP12" s="164"/>
      <c r="PXQ12" s="164"/>
      <c r="PXR12" s="164"/>
      <c r="PXS12" s="164"/>
      <c r="PXT12" s="164"/>
      <c r="PXU12" s="164"/>
      <c r="PXV12" s="164"/>
      <c r="PXW12" s="164"/>
      <c r="PXX12" s="164"/>
      <c r="PXY12" s="164"/>
      <c r="PXZ12" s="164"/>
      <c r="PYA12" s="164"/>
      <c r="PYB12" s="164"/>
      <c r="PYC12" s="164"/>
      <c r="PYD12" s="164"/>
      <c r="PYE12" s="164"/>
      <c r="PYF12" s="164"/>
      <c r="PYG12" s="164"/>
      <c r="PYH12" s="164"/>
      <c r="PYI12" s="164"/>
      <c r="PYJ12" s="164"/>
      <c r="PYK12" s="164"/>
      <c r="PYL12" s="164"/>
      <c r="PYM12" s="164"/>
      <c r="PYN12" s="164"/>
      <c r="PYO12" s="164"/>
      <c r="PYP12" s="164"/>
      <c r="PYQ12" s="164"/>
      <c r="PYR12" s="164"/>
      <c r="PYS12" s="164"/>
      <c r="PYT12" s="164"/>
      <c r="PYU12" s="164"/>
      <c r="PYV12" s="164"/>
      <c r="PYW12" s="164"/>
      <c r="PYX12" s="164"/>
      <c r="PYY12" s="164"/>
      <c r="PYZ12" s="164"/>
      <c r="PZA12" s="164"/>
      <c r="PZB12" s="164"/>
      <c r="PZC12" s="164"/>
      <c r="PZD12" s="164"/>
      <c r="PZE12" s="164"/>
      <c r="PZF12" s="164"/>
      <c r="PZG12" s="164"/>
      <c r="PZH12" s="164"/>
      <c r="PZI12" s="164"/>
      <c r="PZJ12" s="164"/>
      <c r="PZK12" s="164"/>
      <c r="PZL12" s="164"/>
      <c r="PZM12" s="164"/>
      <c r="PZN12" s="164"/>
      <c r="PZO12" s="164"/>
      <c r="PZP12" s="164"/>
      <c r="PZQ12" s="164"/>
      <c r="PZR12" s="164"/>
      <c r="PZS12" s="164"/>
      <c r="PZT12" s="164"/>
      <c r="PZU12" s="164"/>
      <c r="PZV12" s="164"/>
      <c r="PZW12" s="164"/>
      <c r="PZX12" s="164"/>
      <c r="PZY12" s="164"/>
      <c r="PZZ12" s="164"/>
      <c r="QAA12" s="164"/>
      <c r="QAB12" s="164"/>
      <c r="QAC12" s="164"/>
      <c r="QAD12" s="164"/>
      <c r="QAE12" s="164"/>
      <c r="QAF12" s="164"/>
      <c r="QAG12" s="164"/>
      <c r="QAH12" s="164"/>
      <c r="QAI12" s="164"/>
      <c r="QAJ12" s="164"/>
      <c r="QAK12" s="164"/>
      <c r="QAL12" s="164"/>
      <c r="QAM12" s="164"/>
      <c r="QAN12" s="164"/>
      <c r="QAO12" s="164"/>
      <c r="QAP12" s="164"/>
      <c r="QAQ12" s="164"/>
      <c r="QAR12" s="164"/>
      <c r="QAS12" s="164"/>
      <c r="QAT12" s="164"/>
      <c r="QAU12" s="164"/>
      <c r="QAV12" s="164"/>
      <c r="QAW12" s="164"/>
      <c r="QAX12" s="164"/>
      <c r="QAY12" s="164"/>
      <c r="QAZ12" s="164"/>
      <c r="QBA12" s="164"/>
      <c r="QBB12" s="164"/>
      <c r="QBC12" s="164"/>
      <c r="QBD12" s="164"/>
      <c r="QBE12" s="164"/>
      <c r="QBF12" s="164"/>
      <c r="QBG12" s="164"/>
      <c r="QBH12" s="164"/>
      <c r="QBI12" s="164"/>
      <c r="QBJ12" s="164"/>
      <c r="QBK12" s="164"/>
      <c r="QBL12" s="164"/>
      <c r="QBM12" s="164"/>
      <c r="QBN12" s="164"/>
      <c r="QBO12" s="164"/>
      <c r="QBP12" s="164"/>
      <c r="QBQ12" s="164"/>
      <c r="QBR12" s="164"/>
      <c r="QBS12" s="164"/>
      <c r="QBT12" s="164"/>
      <c r="QBU12" s="164"/>
      <c r="QBV12" s="164"/>
      <c r="QBW12" s="164"/>
      <c r="QBX12" s="164"/>
      <c r="QBY12" s="164"/>
      <c r="QBZ12" s="164"/>
      <c r="QCA12" s="164"/>
      <c r="QCB12" s="164"/>
      <c r="QCC12" s="164"/>
      <c r="QCD12" s="164"/>
      <c r="QCE12" s="164"/>
      <c r="QCF12" s="164"/>
      <c r="QCG12" s="164"/>
      <c r="QCH12" s="164"/>
      <c r="QCI12" s="164"/>
      <c r="QCJ12" s="164"/>
      <c r="QCK12" s="164"/>
      <c r="QCL12" s="164"/>
      <c r="QCM12" s="164"/>
      <c r="QCN12" s="164"/>
      <c r="QCO12" s="164"/>
      <c r="QCP12" s="164"/>
      <c r="QCQ12" s="164"/>
      <c r="QCR12" s="164"/>
      <c r="QCS12" s="164"/>
      <c r="QCT12" s="164"/>
      <c r="QCU12" s="164"/>
      <c r="QCV12" s="164"/>
      <c r="QCW12" s="164"/>
      <c r="QCX12" s="164"/>
      <c r="QCY12" s="164"/>
      <c r="QCZ12" s="164"/>
      <c r="QDA12" s="164"/>
      <c r="QDB12" s="164"/>
      <c r="QDC12" s="164"/>
      <c r="QDD12" s="164"/>
      <c r="QDE12" s="164"/>
      <c r="QDF12" s="164"/>
      <c r="QDG12" s="164"/>
      <c r="QDH12" s="164"/>
      <c r="QDI12" s="164"/>
      <c r="QDJ12" s="164"/>
      <c r="QDK12" s="164"/>
      <c r="QDL12" s="164"/>
      <c r="QDM12" s="164"/>
      <c r="QDN12" s="164"/>
      <c r="QDO12" s="164"/>
      <c r="QDP12" s="164"/>
      <c r="QDQ12" s="164"/>
      <c r="QDR12" s="164"/>
      <c r="QDS12" s="164"/>
      <c r="QDT12" s="164"/>
      <c r="QDU12" s="164"/>
      <c r="QDV12" s="164"/>
      <c r="QDW12" s="164"/>
      <c r="QDX12" s="164"/>
      <c r="QDY12" s="164"/>
      <c r="QDZ12" s="164"/>
      <c r="QEA12" s="164"/>
      <c r="QEB12" s="164"/>
      <c r="QEC12" s="164"/>
      <c r="QED12" s="164"/>
      <c r="QEE12" s="164"/>
      <c r="QEF12" s="164"/>
      <c r="QEG12" s="164"/>
      <c r="QEH12" s="164"/>
      <c r="QEI12" s="164"/>
      <c r="QEJ12" s="164"/>
      <c r="QEK12" s="164"/>
      <c r="QEL12" s="164"/>
      <c r="QEM12" s="164"/>
      <c r="QEN12" s="164"/>
      <c r="QEO12" s="164"/>
      <c r="QEP12" s="164"/>
      <c r="QEQ12" s="164"/>
      <c r="QER12" s="164"/>
      <c r="QES12" s="164"/>
      <c r="QET12" s="164"/>
      <c r="QEU12" s="164"/>
      <c r="QEV12" s="164"/>
      <c r="QEW12" s="164"/>
      <c r="QEX12" s="164"/>
      <c r="QEY12" s="164"/>
      <c r="QEZ12" s="164"/>
      <c r="QFA12" s="164"/>
      <c r="QFB12" s="164"/>
      <c r="QFC12" s="164"/>
      <c r="QFD12" s="164"/>
      <c r="QFE12" s="164"/>
      <c r="QFF12" s="164"/>
      <c r="QFG12" s="164"/>
      <c r="QFH12" s="164"/>
      <c r="QFI12" s="164"/>
      <c r="QFJ12" s="164"/>
      <c r="QFK12" s="164"/>
      <c r="QFL12" s="164"/>
      <c r="QFM12" s="164"/>
      <c r="QFN12" s="164"/>
      <c r="QFO12" s="164"/>
      <c r="QFP12" s="164"/>
      <c r="QFQ12" s="164"/>
      <c r="QFR12" s="164"/>
      <c r="QFS12" s="164"/>
      <c r="QFT12" s="164"/>
      <c r="QFU12" s="164"/>
      <c r="QFV12" s="164"/>
      <c r="QFW12" s="164"/>
      <c r="QFX12" s="164"/>
      <c r="QFY12" s="164"/>
      <c r="QFZ12" s="164"/>
      <c r="QGA12" s="164"/>
      <c r="QGB12" s="164"/>
      <c r="QGC12" s="164"/>
      <c r="QGD12" s="164"/>
      <c r="QGE12" s="164"/>
      <c r="QGF12" s="164"/>
      <c r="QGG12" s="164"/>
      <c r="QGH12" s="164"/>
      <c r="QGI12" s="164"/>
      <c r="QGJ12" s="164"/>
      <c r="QGK12" s="164"/>
      <c r="QGL12" s="164"/>
      <c r="QGM12" s="164"/>
      <c r="QGN12" s="164"/>
      <c r="QGO12" s="164"/>
      <c r="QGP12" s="164"/>
      <c r="QGQ12" s="164"/>
      <c r="QGR12" s="164"/>
      <c r="QGS12" s="164"/>
      <c r="QGT12" s="164"/>
      <c r="QGU12" s="164"/>
      <c r="QGV12" s="164"/>
      <c r="QGW12" s="164"/>
      <c r="QGX12" s="164"/>
      <c r="QGY12" s="164"/>
      <c r="QGZ12" s="164"/>
      <c r="QHA12" s="164"/>
      <c r="QHB12" s="164"/>
      <c r="QHC12" s="164"/>
      <c r="QHD12" s="164"/>
      <c r="QHE12" s="164"/>
      <c r="QHF12" s="164"/>
      <c r="QHG12" s="164"/>
      <c r="QHH12" s="164"/>
      <c r="QHI12" s="164"/>
      <c r="QHJ12" s="164"/>
      <c r="QHK12" s="164"/>
      <c r="QHL12" s="164"/>
      <c r="QHM12" s="164"/>
      <c r="QHN12" s="164"/>
      <c r="QHO12" s="164"/>
      <c r="QHP12" s="164"/>
      <c r="QHQ12" s="164"/>
      <c r="QHR12" s="164"/>
      <c r="QHS12" s="164"/>
      <c r="QHT12" s="164"/>
      <c r="QHU12" s="164"/>
      <c r="QHV12" s="164"/>
      <c r="QHW12" s="164"/>
      <c r="QHX12" s="164"/>
      <c r="QHY12" s="164"/>
      <c r="QHZ12" s="164"/>
      <c r="QIA12" s="164"/>
      <c r="QIB12" s="164"/>
      <c r="QIC12" s="164"/>
      <c r="QID12" s="164"/>
      <c r="QIE12" s="164"/>
      <c r="QIF12" s="164"/>
      <c r="QIG12" s="164"/>
      <c r="QIH12" s="164"/>
      <c r="QII12" s="164"/>
      <c r="QIJ12" s="164"/>
      <c r="QIK12" s="164"/>
      <c r="QIL12" s="164"/>
      <c r="QIM12" s="164"/>
      <c r="QIN12" s="164"/>
      <c r="QIO12" s="164"/>
      <c r="QIP12" s="164"/>
      <c r="QIQ12" s="164"/>
      <c r="QIR12" s="164"/>
      <c r="QIS12" s="164"/>
      <c r="QIT12" s="164"/>
      <c r="QIU12" s="164"/>
      <c r="QIV12" s="164"/>
      <c r="QIW12" s="164"/>
      <c r="QIX12" s="164"/>
      <c r="QIY12" s="164"/>
      <c r="QIZ12" s="164"/>
      <c r="QJA12" s="164"/>
      <c r="QJB12" s="164"/>
      <c r="QJC12" s="164"/>
      <c r="QJD12" s="164"/>
      <c r="QJE12" s="164"/>
      <c r="QJF12" s="164"/>
      <c r="QJG12" s="164"/>
      <c r="QJH12" s="164"/>
      <c r="QJI12" s="164"/>
      <c r="QJJ12" s="164"/>
      <c r="QJK12" s="164"/>
      <c r="QJL12" s="164"/>
      <c r="QJM12" s="164"/>
      <c r="QJN12" s="164"/>
      <c r="QJO12" s="164"/>
      <c r="QJP12" s="164"/>
      <c r="QJQ12" s="164"/>
      <c r="QJR12" s="164"/>
      <c r="QJS12" s="164"/>
      <c r="QJT12" s="164"/>
      <c r="QJU12" s="164"/>
      <c r="QJV12" s="164"/>
      <c r="QJW12" s="164"/>
      <c r="QJX12" s="164"/>
      <c r="QJY12" s="164"/>
      <c r="QJZ12" s="164"/>
      <c r="QKA12" s="164"/>
      <c r="QKB12" s="164"/>
      <c r="QKC12" s="164"/>
      <c r="QKD12" s="164"/>
      <c r="QKE12" s="164"/>
      <c r="QKF12" s="164"/>
      <c r="QKG12" s="164"/>
      <c r="QKH12" s="164"/>
      <c r="QKI12" s="164"/>
      <c r="QKJ12" s="164"/>
      <c r="QKK12" s="164"/>
      <c r="QKL12" s="164"/>
      <c r="QKM12" s="164"/>
      <c r="QKN12" s="164"/>
      <c r="QKO12" s="164"/>
      <c r="QKP12" s="164"/>
      <c r="QKQ12" s="164"/>
      <c r="QKR12" s="164"/>
      <c r="QKS12" s="164"/>
      <c r="QKT12" s="164"/>
      <c r="QKU12" s="164"/>
      <c r="QKV12" s="164"/>
      <c r="QKW12" s="164"/>
      <c r="QKX12" s="164"/>
      <c r="QKY12" s="164"/>
      <c r="QKZ12" s="164"/>
      <c r="QLA12" s="164"/>
      <c r="QLB12" s="164"/>
      <c r="QLC12" s="164"/>
      <c r="QLD12" s="164"/>
      <c r="QLE12" s="164"/>
      <c r="QLF12" s="164"/>
      <c r="QLG12" s="164"/>
      <c r="QLH12" s="164"/>
      <c r="QLI12" s="164"/>
      <c r="QLJ12" s="164"/>
      <c r="QLK12" s="164"/>
      <c r="QLL12" s="164"/>
      <c r="QLM12" s="164"/>
      <c r="QLN12" s="164"/>
      <c r="QLO12" s="164"/>
      <c r="QLP12" s="164"/>
      <c r="QLQ12" s="164"/>
      <c r="QLR12" s="164"/>
      <c r="QLS12" s="164"/>
      <c r="QLT12" s="164"/>
      <c r="QLU12" s="164"/>
      <c r="QLV12" s="164"/>
      <c r="QLW12" s="164"/>
      <c r="QLX12" s="164"/>
      <c r="QLY12" s="164"/>
      <c r="QLZ12" s="164"/>
      <c r="QMA12" s="164"/>
      <c r="QMB12" s="164"/>
      <c r="QMC12" s="164"/>
      <c r="QMD12" s="164"/>
      <c r="QME12" s="164"/>
      <c r="QMF12" s="164"/>
      <c r="QMG12" s="164"/>
      <c r="QMH12" s="164"/>
      <c r="QMI12" s="164"/>
      <c r="QMJ12" s="164"/>
      <c r="QMK12" s="164"/>
      <c r="QML12" s="164"/>
      <c r="QMM12" s="164"/>
      <c r="QMN12" s="164"/>
      <c r="QMO12" s="164"/>
      <c r="QMP12" s="164"/>
      <c r="QMQ12" s="164"/>
      <c r="QMR12" s="164"/>
      <c r="QMS12" s="164"/>
      <c r="QMT12" s="164"/>
      <c r="QMU12" s="164"/>
      <c r="QMV12" s="164"/>
      <c r="QMW12" s="164"/>
      <c r="QMX12" s="164"/>
      <c r="QMY12" s="164"/>
      <c r="QMZ12" s="164"/>
      <c r="QNA12" s="164"/>
      <c r="QNB12" s="164"/>
      <c r="QNC12" s="164"/>
      <c r="QND12" s="164"/>
      <c r="QNE12" s="164"/>
      <c r="QNF12" s="164"/>
      <c r="QNG12" s="164"/>
      <c r="QNH12" s="164"/>
      <c r="QNI12" s="164"/>
      <c r="QNJ12" s="164"/>
      <c r="QNK12" s="164"/>
      <c r="QNL12" s="164"/>
      <c r="QNM12" s="164"/>
      <c r="QNN12" s="164"/>
      <c r="QNO12" s="164"/>
      <c r="QNP12" s="164"/>
      <c r="QNQ12" s="164"/>
      <c r="QNR12" s="164"/>
      <c r="QNS12" s="164"/>
      <c r="QNT12" s="164"/>
      <c r="QNU12" s="164"/>
      <c r="QNV12" s="164"/>
      <c r="QNW12" s="164"/>
      <c r="QNX12" s="164"/>
      <c r="QNY12" s="164"/>
      <c r="QNZ12" s="164"/>
      <c r="QOA12" s="164"/>
      <c r="QOB12" s="164"/>
      <c r="QOC12" s="164"/>
      <c r="QOD12" s="164"/>
      <c r="QOE12" s="164"/>
      <c r="QOF12" s="164"/>
      <c r="QOG12" s="164"/>
      <c r="QOH12" s="164"/>
      <c r="QOI12" s="164"/>
      <c r="QOJ12" s="164"/>
      <c r="QOK12" s="164"/>
      <c r="QOL12" s="164"/>
      <c r="QOM12" s="164"/>
      <c r="QON12" s="164"/>
      <c r="QOO12" s="164"/>
      <c r="QOP12" s="164"/>
      <c r="QOQ12" s="164"/>
      <c r="QOR12" s="164"/>
      <c r="QOS12" s="164"/>
      <c r="QOT12" s="164"/>
      <c r="QOU12" s="164"/>
      <c r="QOV12" s="164"/>
      <c r="QOW12" s="164"/>
      <c r="QOX12" s="164"/>
      <c r="QOY12" s="164"/>
      <c r="QOZ12" s="164"/>
      <c r="QPA12" s="164"/>
      <c r="QPB12" s="164"/>
      <c r="QPC12" s="164"/>
      <c r="QPD12" s="164"/>
      <c r="QPE12" s="164"/>
      <c r="QPF12" s="164"/>
      <c r="QPG12" s="164"/>
      <c r="QPH12" s="164"/>
      <c r="QPI12" s="164"/>
      <c r="QPJ12" s="164"/>
      <c r="QPK12" s="164"/>
      <c r="QPL12" s="164"/>
      <c r="QPM12" s="164"/>
      <c r="QPN12" s="164"/>
      <c r="QPO12" s="164"/>
      <c r="QPP12" s="164"/>
      <c r="QPQ12" s="164"/>
      <c r="QPR12" s="164"/>
      <c r="QPS12" s="164"/>
      <c r="QPT12" s="164"/>
      <c r="QPU12" s="164"/>
      <c r="QPV12" s="164"/>
      <c r="QPW12" s="164"/>
      <c r="QPX12" s="164"/>
      <c r="QPY12" s="164"/>
      <c r="QPZ12" s="164"/>
      <c r="QQA12" s="164"/>
      <c r="QQB12" s="164"/>
      <c r="QQC12" s="164"/>
      <c r="QQD12" s="164"/>
      <c r="QQE12" s="164"/>
      <c r="QQF12" s="164"/>
      <c r="QQG12" s="164"/>
      <c r="QQH12" s="164"/>
      <c r="QQI12" s="164"/>
      <c r="QQJ12" s="164"/>
      <c r="QQK12" s="164"/>
      <c r="QQL12" s="164"/>
      <c r="QQM12" s="164"/>
      <c r="QQN12" s="164"/>
      <c r="QQO12" s="164"/>
      <c r="QQP12" s="164"/>
      <c r="QQQ12" s="164"/>
      <c r="QQR12" s="164"/>
      <c r="QQS12" s="164"/>
      <c r="QQT12" s="164"/>
      <c r="QQU12" s="164"/>
      <c r="QQV12" s="164"/>
      <c r="QQW12" s="164"/>
      <c r="QQX12" s="164"/>
      <c r="QQY12" s="164"/>
      <c r="QQZ12" s="164"/>
      <c r="QRA12" s="164"/>
      <c r="QRB12" s="164"/>
      <c r="QRC12" s="164"/>
      <c r="QRD12" s="164"/>
      <c r="QRE12" s="164"/>
      <c r="QRF12" s="164"/>
      <c r="QRG12" s="164"/>
      <c r="QRH12" s="164"/>
      <c r="QRI12" s="164"/>
      <c r="QRJ12" s="164"/>
      <c r="QRK12" s="164"/>
      <c r="QRL12" s="164"/>
      <c r="QRM12" s="164"/>
      <c r="QRN12" s="164"/>
      <c r="QRO12" s="164"/>
      <c r="QRP12" s="164"/>
      <c r="QRQ12" s="164"/>
      <c r="QRR12" s="164"/>
      <c r="QRS12" s="164"/>
      <c r="QRT12" s="164"/>
      <c r="QRU12" s="164"/>
      <c r="QRV12" s="164"/>
      <c r="QRW12" s="164"/>
      <c r="QRX12" s="164"/>
      <c r="QRY12" s="164"/>
      <c r="QRZ12" s="164"/>
      <c r="QSA12" s="164"/>
      <c r="QSB12" s="164"/>
      <c r="QSC12" s="164"/>
      <c r="QSD12" s="164"/>
      <c r="QSE12" s="164"/>
      <c r="QSF12" s="164"/>
      <c r="QSG12" s="164"/>
      <c r="QSH12" s="164"/>
      <c r="QSI12" s="164"/>
      <c r="QSJ12" s="164"/>
      <c r="QSK12" s="164"/>
      <c r="QSL12" s="164"/>
      <c r="QSM12" s="164"/>
      <c r="QSN12" s="164"/>
      <c r="QSO12" s="164"/>
      <c r="QSP12" s="164"/>
      <c r="QSQ12" s="164"/>
      <c r="QSR12" s="164"/>
      <c r="QSS12" s="164"/>
      <c r="QST12" s="164"/>
      <c r="QSU12" s="164"/>
      <c r="QSV12" s="164"/>
      <c r="QSW12" s="164"/>
      <c r="QSX12" s="164"/>
      <c r="QSY12" s="164"/>
      <c r="QSZ12" s="164"/>
      <c r="QTA12" s="164"/>
      <c r="QTB12" s="164"/>
      <c r="QTC12" s="164"/>
      <c r="QTD12" s="164"/>
      <c r="QTE12" s="164"/>
      <c r="QTF12" s="164"/>
      <c r="QTG12" s="164"/>
      <c r="QTH12" s="164"/>
      <c r="QTI12" s="164"/>
      <c r="QTJ12" s="164"/>
      <c r="QTK12" s="164"/>
      <c r="QTL12" s="164"/>
      <c r="QTM12" s="164"/>
      <c r="QTN12" s="164"/>
      <c r="QTO12" s="164"/>
      <c r="QTP12" s="164"/>
      <c r="QTQ12" s="164"/>
      <c r="QTR12" s="164"/>
      <c r="QTS12" s="164"/>
      <c r="QTT12" s="164"/>
      <c r="QTU12" s="164"/>
      <c r="QTV12" s="164"/>
      <c r="QTW12" s="164"/>
      <c r="QTX12" s="164"/>
      <c r="QTY12" s="164"/>
      <c r="QTZ12" s="164"/>
      <c r="QUA12" s="164"/>
      <c r="QUB12" s="164"/>
      <c r="QUC12" s="164"/>
      <c r="QUD12" s="164"/>
      <c r="QUE12" s="164"/>
      <c r="QUF12" s="164"/>
      <c r="QUG12" s="164"/>
      <c r="QUH12" s="164"/>
      <c r="QUI12" s="164"/>
      <c r="QUJ12" s="164"/>
      <c r="QUK12" s="164"/>
      <c r="QUL12" s="164"/>
      <c r="QUM12" s="164"/>
      <c r="QUN12" s="164"/>
      <c r="QUO12" s="164"/>
      <c r="QUP12" s="164"/>
      <c r="QUQ12" s="164"/>
      <c r="QUR12" s="164"/>
      <c r="QUS12" s="164"/>
      <c r="QUT12" s="164"/>
      <c r="QUU12" s="164"/>
      <c r="QUV12" s="164"/>
      <c r="QUW12" s="164"/>
      <c r="QUX12" s="164"/>
      <c r="QUY12" s="164"/>
      <c r="QUZ12" s="164"/>
      <c r="QVA12" s="164"/>
      <c r="QVB12" s="164"/>
      <c r="QVC12" s="164"/>
      <c r="QVD12" s="164"/>
      <c r="QVE12" s="164"/>
      <c r="QVF12" s="164"/>
      <c r="QVG12" s="164"/>
      <c r="QVH12" s="164"/>
      <c r="QVI12" s="164"/>
      <c r="QVJ12" s="164"/>
      <c r="QVK12" s="164"/>
      <c r="QVL12" s="164"/>
      <c r="QVM12" s="164"/>
      <c r="QVN12" s="164"/>
      <c r="QVO12" s="164"/>
      <c r="QVP12" s="164"/>
      <c r="QVQ12" s="164"/>
      <c r="QVR12" s="164"/>
      <c r="QVS12" s="164"/>
      <c r="QVT12" s="164"/>
      <c r="QVU12" s="164"/>
      <c r="QVV12" s="164"/>
      <c r="QVW12" s="164"/>
      <c r="QVX12" s="164"/>
      <c r="QVY12" s="164"/>
      <c r="QVZ12" s="164"/>
      <c r="QWA12" s="164"/>
      <c r="QWB12" s="164"/>
      <c r="QWC12" s="164"/>
      <c r="QWD12" s="164"/>
      <c r="QWE12" s="164"/>
      <c r="QWF12" s="164"/>
      <c r="QWG12" s="164"/>
      <c r="QWH12" s="164"/>
      <c r="QWI12" s="164"/>
      <c r="QWJ12" s="164"/>
      <c r="QWK12" s="164"/>
      <c r="QWL12" s="164"/>
      <c r="QWM12" s="164"/>
      <c r="QWN12" s="164"/>
      <c r="QWO12" s="164"/>
      <c r="QWP12" s="164"/>
      <c r="QWQ12" s="164"/>
      <c r="QWR12" s="164"/>
      <c r="QWS12" s="164"/>
      <c r="QWT12" s="164"/>
      <c r="QWU12" s="164"/>
      <c r="QWV12" s="164"/>
      <c r="QWW12" s="164"/>
      <c r="QWX12" s="164"/>
      <c r="QWY12" s="164"/>
      <c r="QWZ12" s="164"/>
      <c r="QXA12" s="164"/>
      <c r="QXB12" s="164"/>
      <c r="QXC12" s="164"/>
      <c r="QXD12" s="164"/>
      <c r="QXE12" s="164"/>
      <c r="QXF12" s="164"/>
      <c r="QXG12" s="164"/>
      <c r="QXH12" s="164"/>
      <c r="QXI12" s="164"/>
      <c r="QXJ12" s="164"/>
      <c r="QXK12" s="164"/>
      <c r="QXL12" s="164"/>
      <c r="QXM12" s="164"/>
      <c r="QXN12" s="164"/>
      <c r="QXO12" s="164"/>
      <c r="QXP12" s="164"/>
      <c r="QXQ12" s="164"/>
      <c r="QXR12" s="164"/>
      <c r="QXS12" s="164"/>
      <c r="QXT12" s="164"/>
      <c r="QXU12" s="164"/>
      <c r="QXV12" s="164"/>
      <c r="QXW12" s="164"/>
      <c r="QXX12" s="164"/>
      <c r="QXY12" s="164"/>
      <c r="QXZ12" s="164"/>
      <c r="QYA12" s="164"/>
      <c r="QYB12" s="164"/>
      <c r="QYC12" s="164"/>
      <c r="QYD12" s="164"/>
      <c r="QYE12" s="164"/>
      <c r="QYF12" s="164"/>
      <c r="QYG12" s="164"/>
      <c r="QYH12" s="164"/>
      <c r="QYI12" s="164"/>
      <c r="QYJ12" s="164"/>
      <c r="QYK12" s="164"/>
      <c r="QYL12" s="164"/>
      <c r="QYM12" s="164"/>
      <c r="QYN12" s="164"/>
      <c r="QYO12" s="164"/>
      <c r="QYP12" s="164"/>
      <c r="QYQ12" s="164"/>
      <c r="QYR12" s="164"/>
      <c r="QYS12" s="164"/>
      <c r="QYT12" s="164"/>
      <c r="QYU12" s="164"/>
      <c r="QYV12" s="164"/>
      <c r="QYW12" s="164"/>
      <c r="QYX12" s="164"/>
      <c r="QYY12" s="164"/>
      <c r="QYZ12" s="164"/>
      <c r="QZA12" s="164"/>
      <c r="QZB12" s="164"/>
      <c r="QZC12" s="164"/>
      <c r="QZD12" s="164"/>
      <c r="QZE12" s="164"/>
      <c r="QZF12" s="164"/>
      <c r="QZG12" s="164"/>
      <c r="QZH12" s="164"/>
      <c r="QZI12" s="164"/>
      <c r="QZJ12" s="164"/>
      <c r="QZK12" s="164"/>
      <c r="QZL12" s="164"/>
      <c r="QZM12" s="164"/>
      <c r="QZN12" s="164"/>
      <c r="QZO12" s="164"/>
      <c r="QZP12" s="164"/>
      <c r="QZQ12" s="164"/>
      <c r="QZR12" s="164"/>
      <c r="QZS12" s="164"/>
      <c r="QZT12" s="164"/>
      <c r="QZU12" s="164"/>
      <c r="QZV12" s="164"/>
      <c r="QZW12" s="164"/>
      <c r="QZX12" s="164"/>
      <c r="QZY12" s="164"/>
      <c r="QZZ12" s="164"/>
      <c r="RAA12" s="164"/>
      <c r="RAB12" s="164"/>
      <c r="RAC12" s="164"/>
      <c r="RAD12" s="164"/>
      <c r="RAE12" s="164"/>
      <c r="RAF12" s="164"/>
      <c r="RAG12" s="164"/>
      <c r="RAH12" s="164"/>
      <c r="RAI12" s="164"/>
      <c r="RAJ12" s="164"/>
      <c r="RAK12" s="164"/>
      <c r="RAL12" s="164"/>
      <c r="RAM12" s="164"/>
      <c r="RAN12" s="164"/>
      <c r="RAO12" s="164"/>
      <c r="RAP12" s="164"/>
      <c r="RAQ12" s="164"/>
      <c r="RAR12" s="164"/>
      <c r="RAS12" s="164"/>
      <c r="RAT12" s="164"/>
      <c r="RAU12" s="164"/>
      <c r="RAV12" s="164"/>
      <c r="RAW12" s="164"/>
      <c r="RAX12" s="164"/>
      <c r="RAY12" s="164"/>
      <c r="RAZ12" s="164"/>
      <c r="RBA12" s="164"/>
      <c r="RBB12" s="164"/>
      <c r="RBC12" s="164"/>
      <c r="RBD12" s="164"/>
      <c r="RBE12" s="164"/>
      <c r="RBF12" s="164"/>
      <c r="RBG12" s="164"/>
      <c r="RBH12" s="164"/>
      <c r="RBI12" s="164"/>
      <c r="RBJ12" s="164"/>
      <c r="RBK12" s="164"/>
      <c r="RBL12" s="164"/>
      <c r="RBM12" s="164"/>
      <c r="RBN12" s="164"/>
      <c r="RBO12" s="164"/>
      <c r="RBP12" s="164"/>
      <c r="RBQ12" s="164"/>
      <c r="RBR12" s="164"/>
      <c r="RBS12" s="164"/>
      <c r="RBT12" s="164"/>
      <c r="RBU12" s="164"/>
      <c r="RBV12" s="164"/>
      <c r="RBW12" s="164"/>
      <c r="RBX12" s="164"/>
      <c r="RBY12" s="164"/>
      <c r="RBZ12" s="164"/>
      <c r="RCA12" s="164"/>
      <c r="RCB12" s="164"/>
      <c r="RCC12" s="164"/>
      <c r="RCD12" s="164"/>
      <c r="RCE12" s="164"/>
      <c r="RCF12" s="164"/>
      <c r="RCG12" s="164"/>
      <c r="RCH12" s="164"/>
      <c r="RCI12" s="164"/>
      <c r="RCJ12" s="164"/>
      <c r="RCK12" s="164"/>
      <c r="RCL12" s="164"/>
      <c r="RCM12" s="164"/>
      <c r="RCN12" s="164"/>
      <c r="RCO12" s="164"/>
      <c r="RCP12" s="164"/>
      <c r="RCQ12" s="164"/>
      <c r="RCR12" s="164"/>
      <c r="RCS12" s="164"/>
      <c r="RCT12" s="164"/>
      <c r="RCU12" s="164"/>
      <c r="RCV12" s="164"/>
      <c r="RCW12" s="164"/>
      <c r="RCX12" s="164"/>
      <c r="RCY12" s="164"/>
      <c r="RCZ12" s="164"/>
      <c r="RDA12" s="164"/>
      <c r="RDB12" s="164"/>
      <c r="RDC12" s="164"/>
      <c r="RDD12" s="164"/>
      <c r="RDE12" s="164"/>
      <c r="RDF12" s="164"/>
      <c r="RDG12" s="164"/>
      <c r="RDH12" s="164"/>
      <c r="RDI12" s="164"/>
      <c r="RDJ12" s="164"/>
      <c r="RDK12" s="164"/>
      <c r="RDL12" s="164"/>
      <c r="RDM12" s="164"/>
      <c r="RDN12" s="164"/>
      <c r="RDO12" s="164"/>
      <c r="RDP12" s="164"/>
      <c r="RDQ12" s="164"/>
      <c r="RDR12" s="164"/>
      <c r="RDS12" s="164"/>
      <c r="RDT12" s="164"/>
      <c r="RDU12" s="164"/>
      <c r="RDV12" s="164"/>
      <c r="RDW12" s="164"/>
      <c r="RDX12" s="164"/>
      <c r="RDY12" s="164"/>
      <c r="RDZ12" s="164"/>
      <c r="REA12" s="164"/>
      <c r="REB12" s="164"/>
      <c r="REC12" s="164"/>
      <c r="RED12" s="164"/>
      <c r="REE12" s="164"/>
      <c r="REF12" s="164"/>
      <c r="REG12" s="164"/>
      <c r="REH12" s="164"/>
      <c r="REI12" s="164"/>
      <c r="REJ12" s="164"/>
      <c r="REK12" s="164"/>
      <c r="REL12" s="164"/>
      <c r="REM12" s="164"/>
      <c r="REN12" s="164"/>
      <c r="REO12" s="164"/>
      <c r="REP12" s="164"/>
      <c r="REQ12" s="164"/>
      <c r="RER12" s="164"/>
      <c r="RES12" s="164"/>
      <c r="RET12" s="164"/>
      <c r="REU12" s="164"/>
      <c r="REV12" s="164"/>
      <c r="REW12" s="164"/>
      <c r="REX12" s="164"/>
      <c r="REY12" s="164"/>
      <c r="REZ12" s="164"/>
      <c r="RFA12" s="164"/>
      <c r="RFB12" s="164"/>
      <c r="RFC12" s="164"/>
      <c r="RFD12" s="164"/>
      <c r="RFE12" s="164"/>
      <c r="RFF12" s="164"/>
      <c r="RFG12" s="164"/>
      <c r="RFH12" s="164"/>
      <c r="RFI12" s="164"/>
      <c r="RFJ12" s="164"/>
      <c r="RFK12" s="164"/>
      <c r="RFL12" s="164"/>
      <c r="RFM12" s="164"/>
      <c r="RFN12" s="164"/>
      <c r="RFO12" s="164"/>
      <c r="RFP12" s="164"/>
      <c r="RFQ12" s="164"/>
      <c r="RFR12" s="164"/>
      <c r="RFS12" s="164"/>
      <c r="RFT12" s="164"/>
      <c r="RFU12" s="164"/>
      <c r="RFV12" s="164"/>
      <c r="RFW12" s="164"/>
      <c r="RFX12" s="164"/>
      <c r="RFY12" s="164"/>
      <c r="RFZ12" s="164"/>
      <c r="RGA12" s="164"/>
      <c r="RGB12" s="164"/>
      <c r="RGC12" s="164"/>
      <c r="RGD12" s="164"/>
      <c r="RGE12" s="164"/>
      <c r="RGF12" s="164"/>
      <c r="RGG12" s="164"/>
      <c r="RGH12" s="164"/>
      <c r="RGI12" s="164"/>
      <c r="RGJ12" s="164"/>
      <c r="RGK12" s="164"/>
      <c r="RGL12" s="164"/>
      <c r="RGM12" s="164"/>
      <c r="RGN12" s="164"/>
      <c r="RGO12" s="164"/>
      <c r="RGP12" s="164"/>
      <c r="RGQ12" s="164"/>
      <c r="RGR12" s="164"/>
      <c r="RGS12" s="164"/>
      <c r="RGT12" s="164"/>
      <c r="RGU12" s="164"/>
      <c r="RGV12" s="164"/>
      <c r="RGW12" s="164"/>
      <c r="RGX12" s="164"/>
      <c r="RGY12" s="164"/>
      <c r="RGZ12" s="164"/>
      <c r="RHA12" s="164"/>
      <c r="RHB12" s="164"/>
      <c r="RHC12" s="164"/>
      <c r="RHD12" s="164"/>
      <c r="RHE12" s="164"/>
      <c r="RHF12" s="164"/>
      <c r="RHG12" s="164"/>
      <c r="RHH12" s="164"/>
      <c r="RHI12" s="164"/>
      <c r="RHJ12" s="164"/>
      <c r="RHK12" s="164"/>
      <c r="RHL12" s="164"/>
      <c r="RHM12" s="164"/>
      <c r="RHN12" s="164"/>
      <c r="RHO12" s="164"/>
      <c r="RHP12" s="164"/>
      <c r="RHQ12" s="164"/>
      <c r="RHR12" s="164"/>
      <c r="RHS12" s="164"/>
      <c r="RHT12" s="164"/>
      <c r="RHU12" s="164"/>
      <c r="RHV12" s="164"/>
      <c r="RHW12" s="164"/>
      <c r="RHX12" s="164"/>
      <c r="RHY12" s="164"/>
      <c r="RHZ12" s="164"/>
      <c r="RIA12" s="164"/>
      <c r="RIB12" s="164"/>
      <c r="RIC12" s="164"/>
      <c r="RID12" s="164"/>
      <c r="RIE12" s="164"/>
      <c r="RIF12" s="164"/>
      <c r="RIG12" s="164"/>
      <c r="RIH12" s="164"/>
      <c r="RII12" s="164"/>
      <c r="RIJ12" s="164"/>
      <c r="RIK12" s="164"/>
      <c r="RIL12" s="164"/>
      <c r="RIM12" s="164"/>
      <c r="RIN12" s="164"/>
      <c r="RIO12" s="164"/>
      <c r="RIP12" s="164"/>
      <c r="RIQ12" s="164"/>
      <c r="RIR12" s="164"/>
      <c r="RIS12" s="164"/>
      <c r="RIT12" s="164"/>
      <c r="RIU12" s="164"/>
      <c r="RIV12" s="164"/>
      <c r="RIW12" s="164"/>
      <c r="RIX12" s="164"/>
      <c r="RIY12" s="164"/>
      <c r="RIZ12" s="164"/>
      <c r="RJA12" s="164"/>
      <c r="RJB12" s="164"/>
      <c r="RJC12" s="164"/>
      <c r="RJD12" s="164"/>
      <c r="RJE12" s="164"/>
      <c r="RJF12" s="164"/>
      <c r="RJG12" s="164"/>
      <c r="RJH12" s="164"/>
      <c r="RJI12" s="164"/>
      <c r="RJJ12" s="164"/>
      <c r="RJK12" s="164"/>
      <c r="RJL12" s="164"/>
      <c r="RJM12" s="164"/>
      <c r="RJN12" s="164"/>
      <c r="RJO12" s="164"/>
      <c r="RJP12" s="164"/>
      <c r="RJQ12" s="164"/>
      <c r="RJR12" s="164"/>
      <c r="RJS12" s="164"/>
      <c r="RJT12" s="164"/>
      <c r="RJU12" s="164"/>
      <c r="RJV12" s="164"/>
      <c r="RJW12" s="164"/>
      <c r="RJX12" s="164"/>
      <c r="RJY12" s="164"/>
      <c r="RJZ12" s="164"/>
      <c r="RKA12" s="164"/>
      <c r="RKB12" s="164"/>
      <c r="RKC12" s="164"/>
      <c r="RKD12" s="164"/>
      <c r="RKE12" s="164"/>
      <c r="RKF12" s="164"/>
      <c r="RKG12" s="164"/>
      <c r="RKH12" s="164"/>
      <c r="RKI12" s="164"/>
      <c r="RKJ12" s="164"/>
      <c r="RKK12" s="164"/>
      <c r="RKL12" s="164"/>
      <c r="RKM12" s="164"/>
      <c r="RKN12" s="164"/>
      <c r="RKO12" s="164"/>
      <c r="RKP12" s="164"/>
      <c r="RKQ12" s="164"/>
      <c r="RKR12" s="164"/>
      <c r="RKS12" s="164"/>
      <c r="RKT12" s="164"/>
      <c r="RKU12" s="164"/>
      <c r="RKV12" s="164"/>
      <c r="RKW12" s="164"/>
      <c r="RKX12" s="164"/>
      <c r="RKY12" s="164"/>
      <c r="RKZ12" s="164"/>
      <c r="RLA12" s="164"/>
      <c r="RLB12" s="164"/>
      <c r="RLC12" s="164"/>
      <c r="RLD12" s="164"/>
      <c r="RLE12" s="164"/>
      <c r="RLF12" s="164"/>
      <c r="RLG12" s="164"/>
      <c r="RLH12" s="164"/>
      <c r="RLI12" s="164"/>
      <c r="RLJ12" s="164"/>
      <c r="RLK12" s="164"/>
      <c r="RLL12" s="164"/>
      <c r="RLM12" s="164"/>
      <c r="RLN12" s="164"/>
      <c r="RLO12" s="164"/>
      <c r="RLP12" s="164"/>
      <c r="RLQ12" s="164"/>
      <c r="RLR12" s="164"/>
      <c r="RLS12" s="164"/>
      <c r="RLT12" s="164"/>
      <c r="RLU12" s="164"/>
      <c r="RLV12" s="164"/>
      <c r="RLW12" s="164"/>
      <c r="RLX12" s="164"/>
      <c r="RLY12" s="164"/>
      <c r="RLZ12" s="164"/>
      <c r="RMA12" s="164"/>
      <c r="RMB12" s="164"/>
      <c r="RMC12" s="164"/>
      <c r="RMD12" s="164"/>
      <c r="RME12" s="164"/>
      <c r="RMF12" s="164"/>
      <c r="RMG12" s="164"/>
      <c r="RMH12" s="164"/>
      <c r="RMI12" s="164"/>
      <c r="RMJ12" s="164"/>
      <c r="RMK12" s="164"/>
      <c r="RML12" s="164"/>
      <c r="RMM12" s="164"/>
      <c r="RMN12" s="164"/>
      <c r="RMO12" s="164"/>
      <c r="RMP12" s="164"/>
      <c r="RMQ12" s="164"/>
      <c r="RMR12" s="164"/>
      <c r="RMS12" s="164"/>
      <c r="RMT12" s="164"/>
      <c r="RMU12" s="164"/>
      <c r="RMV12" s="164"/>
      <c r="RMW12" s="164"/>
      <c r="RMX12" s="164"/>
      <c r="RMY12" s="164"/>
      <c r="RMZ12" s="164"/>
      <c r="RNA12" s="164"/>
      <c r="RNB12" s="164"/>
      <c r="RNC12" s="164"/>
      <c r="RND12" s="164"/>
      <c r="RNE12" s="164"/>
      <c r="RNF12" s="164"/>
      <c r="RNG12" s="164"/>
      <c r="RNH12" s="164"/>
      <c r="RNI12" s="164"/>
      <c r="RNJ12" s="164"/>
      <c r="RNK12" s="164"/>
      <c r="RNL12" s="164"/>
      <c r="RNM12" s="164"/>
      <c r="RNN12" s="164"/>
      <c r="RNO12" s="164"/>
      <c r="RNP12" s="164"/>
      <c r="RNQ12" s="164"/>
      <c r="RNR12" s="164"/>
      <c r="RNS12" s="164"/>
      <c r="RNT12" s="164"/>
      <c r="RNU12" s="164"/>
      <c r="RNV12" s="164"/>
      <c r="RNW12" s="164"/>
      <c r="RNX12" s="164"/>
      <c r="RNY12" s="164"/>
      <c r="RNZ12" s="164"/>
      <c r="ROA12" s="164"/>
      <c r="ROB12" s="164"/>
      <c r="ROC12" s="164"/>
      <c r="ROD12" s="164"/>
      <c r="ROE12" s="164"/>
      <c r="ROF12" s="164"/>
      <c r="ROG12" s="164"/>
      <c r="ROH12" s="164"/>
      <c r="ROI12" s="164"/>
      <c r="ROJ12" s="164"/>
      <c r="ROK12" s="164"/>
      <c r="ROL12" s="164"/>
      <c r="ROM12" s="164"/>
      <c r="RON12" s="164"/>
      <c r="ROO12" s="164"/>
      <c r="ROP12" s="164"/>
      <c r="ROQ12" s="164"/>
      <c r="ROR12" s="164"/>
      <c r="ROS12" s="164"/>
      <c r="ROT12" s="164"/>
      <c r="ROU12" s="164"/>
      <c r="ROV12" s="164"/>
      <c r="ROW12" s="164"/>
      <c r="ROX12" s="164"/>
      <c r="ROY12" s="164"/>
      <c r="ROZ12" s="164"/>
      <c r="RPA12" s="164"/>
      <c r="RPB12" s="164"/>
      <c r="RPC12" s="164"/>
      <c r="RPD12" s="164"/>
      <c r="RPE12" s="164"/>
      <c r="RPF12" s="164"/>
      <c r="RPG12" s="164"/>
      <c r="RPH12" s="164"/>
      <c r="RPI12" s="164"/>
      <c r="RPJ12" s="164"/>
      <c r="RPK12" s="164"/>
      <c r="RPL12" s="164"/>
      <c r="RPM12" s="164"/>
      <c r="RPN12" s="164"/>
      <c r="RPO12" s="164"/>
      <c r="RPP12" s="164"/>
      <c r="RPQ12" s="164"/>
      <c r="RPR12" s="164"/>
      <c r="RPS12" s="164"/>
      <c r="RPT12" s="164"/>
      <c r="RPU12" s="164"/>
      <c r="RPV12" s="164"/>
      <c r="RPW12" s="164"/>
      <c r="RPX12" s="164"/>
      <c r="RPY12" s="164"/>
      <c r="RPZ12" s="164"/>
      <c r="RQA12" s="164"/>
      <c r="RQB12" s="164"/>
      <c r="RQC12" s="164"/>
      <c r="RQD12" s="164"/>
      <c r="RQE12" s="164"/>
      <c r="RQF12" s="164"/>
      <c r="RQG12" s="164"/>
      <c r="RQH12" s="164"/>
      <c r="RQI12" s="164"/>
      <c r="RQJ12" s="164"/>
      <c r="RQK12" s="164"/>
      <c r="RQL12" s="164"/>
      <c r="RQM12" s="164"/>
      <c r="RQN12" s="164"/>
      <c r="RQO12" s="164"/>
      <c r="RQP12" s="164"/>
      <c r="RQQ12" s="164"/>
      <c r="RQR12" s="164"/>
      <c r="RQS12" s="164"/>
      <c r="RQT12" s="164"/>
      <c r="RQU12" s="164"/>
      <c r="RQV12" s="164"/>
      <c r="RQW12" s="164"/>
      <c r="RQX12" s="164"/>
      <c r="RQY12" s="164"/>
      <c r="RQZ12" s="164"/>
      <c r="RRA12" s="164"/>
      <c r="RRB12" s="164"/>
      <c r="RRC12" s="164"/>
      <c r="RRD12" s="164"/>
      <c r="RRE12" s="164"/>
      <c r="RRF12" s="164"/>
      <c r="RRG12" s="164"/>
      <c r="RRH12" s="164"/>
      <c r="RRI12" s="164"/>
      <c r="RRJ12" s="164"/>
      <c r="RRK12" s="164"/>
      <c r="RRL12" s="164"/>
      <c r="RRM12" s="164"/>
      <c r="RRN12" s="164"/>
      <c r="RRO12" s="164"/>
      <c r="RRP12" s="164"/>
      <c r="RRQ12" s="164"/>
      <c r="RRR12" s="164"/>
      <c r="RRS12" s="164"/>
      <c r="RRT12" s="164"/>
      <c r="RRU12" s="164"/>
      <c r="RRV12" s="164"/>
      <c r="RRW12" s="164"/>
      <c r="RRX12" s="164"/>
      <c r="RRY12" s="164"/>
      <c r="RRZ12" s="164"/>
      <c r="RSA12" s="164"/>
      <c r="RSB12" s="164"/>
      <c r="RSC12" s="164"/>
      <c r="RSD12" s="164"/>
      <c r="RSE12" s="164"/>
      <c r="RSF12" s="164"/>
      <c r="RSG12" s="164"/>
      <c r="RSH12" s="164"/>
      <c r="RSI12" s="164"/>
      <c r="RSJ12" s="164"/>
      <c r="RSK12" s="164"/>
      <c r="RSL12" s="164"/>
      <c r="RSM12" s="164"/>
      <c r="RSN12" s="164"/>
      <c r="RSO12" s="164"/>
      <c r="RSP12" s="164"/>
      <c r="RSQ12" s="164"/>
      <c r="RSR12" s="164"/>
      <c r="RSS12" s="164"/>
      <c r="RST12" s="164"/>
      <c r="RSU12" s="164"/>
      <c r="RSV12" s="164"/>
      <c r="RSW12" s="164"/>
      <c r="RSX12" s="164"/>
      <c r="RSY12" s="164"/>
      <c r="RSZ12" s="164"/>
      <c r="RTA12" s="164"/>
      <c r="RTB12" s="164"/>
      <c r="RTC12" s="164"/>
      <c r="RTD12" s="164"/>
      <c r="RTE12" s="164"/>
      <c r="RTF12" s="164"/>
      <c r="RTG12" s="164"/>
      <c r="RTH12" s="164"/>
      <c r="RTI12" s="164"/>
      <c r="RTJ12" s="164"/>
      <c r="RTK12" s="164"/>
      <c r="RTL12" s="164"/>
      <c r="RTM12" s="164"/>
      <c r="RTN12" s="164"/>
      <c r="RTO12" s="164"/>
      <c r="RTP12" s="164"/>
      <c r="RTQ12" s="164"/>
      <c r="RTR12" s="164"/>
      <c r="RTS12" s="164"/>
      <c r="RTT12" s="164"/>
      <c r="RTU12" s="164"/>
      <c r="RTV12" s="164"/>
      <c r="RTW12" s="164"/>
      <c r="RTX12" s="164"/>
      <c r="RTY12" s="164"/>
      <c r="RTZ12" s="164"/>
      <c r="RUA12" s="164"/>
      <c r="RUB12" s="164"/>
      <c r="RUC12" s="164"/>
      <c r="RUD12" s="164"/>
      <c r="RUE12" s="164"/>
      <c r="RUF12" s="164"/>
      <c r="RUG12" s="164"/>
      <c r="RUH12" s="164"/>
      <c r="RUI12" s="164"/>
      <c r="RUJ12" s="164"/>
      <c r="RUK12" s="164"/>
      <c r="RUL12" s="164"/>
      <c r="RUM12" s="164"/>
      <c r="RUN12" s="164"/>
      <c r="RUO12" s="164"/>
      <c r="RUP12" s="164"/>
      <c r="RUQ12" s="164"/>
      <c r="RUR12" s="164"/>
      <c r="RUS12" s="164"/>
      <c r="RUT12" s="164"/>
      <c r="RUU12" s="164"/>
      <c r="RUV12" s="164"/>
      <c r="RUW12" s="164"/>
      <c r="RUX12" s="164"/>
      <c r="RUY12" s="164"/>
      <c r="RUZ12" s="164"/>
      <c r="RVA12" s="164"/>
      <c r="RVB12" s="164"/>
      <c r="RVC12" s="164"/>
      <c r="RVD12" s="164"/>
      <c r="RVE12" s="164"/>
      <c r="RVF12" s="164"/>
      <c r="RVG12" s="164"/>
      <c r="RVH12" s="164"/>
      <c r="RVI12" s="164"/>
      <c r="RVJ12" s="164"/>
      <c r="RVK12" s="164"/>
      <c r="RVL12" s="164"/>
      <c r="RVM12" s="164"/>
      <c r="RVN12" s="164"/>
      <c r="RVO12" s="164"/>
      <c r="RVP12" s="164"/>
      <c r="RVQ12" s="164"/>
      <c r="RVR12" s="164"/>
      <c r="RVS12" s="164"/>
      <c r="RVT12" s="164"/>
      <c r="RVU12" s="164"/>
      <c r="RVV12" s="164"/>
      <c r="RVW12" s="164"/>
      <c r="RVX12" s="164"/>
      <c r="RVY12" s="164"/>
      <c r="RVZ12" s="164"/>
      <c r="RWA12" s="164"/>
      <c r="RWB12" s="164"/>
      <c r="RWC12" s="164"/>
      <c r="RWD12" s="164"/>
      <c r="RWE12" s="164"/>
      <c r="RWF12" s="164"/>
      <c r="RWG12" s="164"/>
      <c r="RWH12" s="164"/>
      <c r="RWI12" s="164"/>
      <c r="RWJ12" s="164"/>
      <c r="RWK12" s="164"/>
      <c r="RWL12" s="164"/>
      <c r="RWM12" s="164"/>
      <c r="RWN12" s="164"/>
      <c r="RWO12" s="164"/>
      <c r="RWP12" s="164"/>
      <c r="RWQ12" s="164"/>
      <c r="RWR12" s="164"/>
      <c r="RWS12" s="164"/>
      <c r="RWT12" s="164"/>
      <c r="RWU12" s="164"/>
      <c r="RWV12" s="164"/>
      <c r="RWW12" s="164"/>
      <c r="RWX12" s="164"/>
      <c r="RWY12" s="164"/>
      <c r="RWZ12" s="164"/>
      <c r="RXA12" s="164"/>
      <c r="RXB12" s="164"/>
      <c r="RXC12" s="164"/>
      <c r="RXD12" s="164"/>
      <c r="RXE12" s="164"/>
      <c r="RXF12" s="164"/>
      <c r="RXG12" s="164"/>
      <c r="RXH12" s="164"/>
      <c r="RXI12" s="164"/>
      <c r="RXJ12" s="164"/>
      <c r="RXK12" s="164"/>
      <c r="RXL12" s="164"/>
      <c r="RXM12" s="164"/>
      <c r="RXN12" s="164"/>
      <c r="RXO12" s="164"/>
      <c r="RXP12" s="164"/>
      <c r="RXQ12" s="164"/>
      <c r="RXR12" s="164"/>
      <c r="RXS12" s="164"/>
      <c r="RXT12" s="164"/>
      <c r="RXU12" s="164"/>
      <c r="RXV12" s="164"/>
      <c r="RXW12" s="164"/>
      <c r="RXX12" s="164"/>
      <c r="RXY12" s="164"/>
      <c r="RXZ12" s="164"/>
      <c r="RYA12" s="164"/>
      <c r="RYB12" s="164"/>
      <c r="RYC12" s="164"/>
      <c r="RYD12" s="164"/>
      <c r="RYE12" s="164"/>
      <c r="RYF12" s="164"/>
      <c r="RYG12" s="164"/>
      <c r="RYH12" s="164"/>
      <c r="RYI12" s="164"/>
      <c r="RYJ12" s="164"/>
      <c r="RYK12" s="164"/>
      <c r="RYL12" s="164"/>
      <c r="RYM12" s="164"/>
      <c r="RYN12" s="164"/>
      <c r="RYO12" s="164"/>
      <c r="RYP12" s="164"/>
      <c r="RYQ12" s="164"/>
      <c r="RYR12" s="164"/>
      <c r="RYS12" s="164"/>
      <c r="RYT12" s="164"/>
      <c r="RYU12" s="164"/>
      <c r="RYV12" s="164"/>
      <c r="RYW12" s="164"/>
      <c r="RYX12" s="164"/>
      <c r="RYY12" s="164"/>
      <c r="RYZ12" s="164"/>
      <c r="RZA12" s="164"/>
      <c r="RZB12" s="164"/>
      <c r="RZC12" s="164"/>
      <c r="RZD12" s="164"/>
      <c r="RZE12" s="164"/>
      <c r="RZF12" s="164"/>
      <c r="RZG12" s="164"/>
      <c r="RZH12" s="164"/>
      <c r="RZI12" s="164"/>
      <c r="RZJ12" s="164"/>
      <c r="RZK12" s="164"/>
      <c r="RZL12" s="164"/>
      <c r="RZM12" s="164"/>
      <c r="RZN12" s="164"/>
      <c r="RZO12" s="164"/>
      <c r="RZP12" s="164"/>
      <c r="RZQ12" s="164"/>
      <c r="RZR12" s="164"/>
      <c r="RZS12" s="164"/>
      <c r="RZT12" s="164"/>
      <c r="RZU12" s="164"/>
      <c r="RZV12" s="164"/>
      <c r="RZW12" s="164"/>
      <c r="RZX12" s="164"/>
      <c r="RZY12" s="164"/>
      <c r="RZZ12" s="164"/>
      <c r="SAA12" s="164"/>
      <c r="SAB12" s="164"/>
      <c r="SAC12" s="164"/>
      <c r="SAD12" s="164"/>
      <c r="SAE12" s="164"/>
      <c r="SAF12" s="164"/>
      <c r="SAG12" s="164"/>
      <c r="SAH12" s="164"/>
      <c r="SAI12" s="164"/>
      <c r="SAJ12" s="164"/>
      <c r="SAK12" s="164"/>
      <c r="SAL12" s="164"/>
      <c r="SAM12" s="164"/>
      <c r="SAN12" s="164"/>
      <c r="SAO12" s="164"/>
      <c r="SAP12" s="164"/>
      <c r="SAQ12" s="164"/>
      <c r="SAR12" s="164"/>
      <c r="SAS12" s="164"/>
      <c r="SAT12" s="164"/>
      <c r="SAU12" s="164"/>
      <c r="SAV12" s="164"/>
      <c r="SAW12" s="164"/>
      <c r="SAX12" s="164"/>
      <c r="SAY12" s="164"/>
      <c r="SAZ12" s="164"/>
      <c r="SBA12" s="164"/>
      <c r="SBB12" s="164"/>
      <c r="SBC12" s="164"/>
      <c r="SBD12" s="164"/>
      <c r="SBE12" s="164"/>
      <c r="SBF12" s="164"/>
      <c r="SBG12" s="164"/>
      <c r="SBH12" s="164"/>
      <c r="SBI12" s="164"/>
      <c r="SBJ12" s="164"/>
      <c r="SBK12" s="164"/>
      <c r="SBL12" s="164"/>
      <c r="SBM12" s="164"/>
      <c r="SBN12" s="164"/>
      <c r="SBO12" s="164"/>
      <c r="SBP12" s="164"/>
      <c r="SBQ12" s="164"/>
      <c r="SBR12" s="164"/>
      <c r="SBS12" s="164"/>
      <c r="SBT12" s="164"/>
      <c r="SBU12" s="164"/>
      <c r="SBV12" s="164"/>
      <c r="SBW12" s="164"/>
      <c r="SBX12" s="164"/>
      <c r="SBY12" s="164"/>
      <c r="SBZ12" s="164"/>
      <c r="SCA12" s="164"/>
      <c r="SCB12" s="164"/>
      <c r="SCC12" s="164"/>
      <c r="SCD12" s="164"/>
      <c r="SCE12" s="164"/>
      <c r="SCF12" s="164"/>
      <c r="SCG12" s="164"/>
      <c r="SCH12" s="164"/>
      <c r="SCI12" s="164"/>
      <c r="SCJ12" s="164"/>
      <c r="SCK12" s="164"/>
      <c r="SCL12" s="164"/>
      <c r="SCM12" s="164"/>
      <c r="SCN12" s="164"/>
      <c r="SCO12" s="164"/>
      <c r="SCP12" s="164"/>
      <c r="SCQ12" s="164"/>
      <c r="SCR12" s="164"/>
      <c r="SCS12" s="164"/>
      <c r="SCT12" s="164"/>
      <c r="SCU12" s="164"/>
      <c r="SCV12" s="164"/>
      <c r="SCW12" s="164"/>
      <c r="SCX12" s="164"/>
      <c r="SCY12" s="164"/>
      <c r="SCZ12" s="164"/>
      <c r="SDA12" s="164"/>
      <c r="SDB12" s="164"/>
      <c r="SDC12" s="164"/>
      <c r="SDD12" s="164"/>
      <c r="SDE12" s="164"/>
      <c r="SDF12" s="164"/>
      <c r="SDG12" s="164"/>
      <c r="SDH12" s="164"/>
      <c r="SDI12" s="164"/>
      <c r="SDJ12" s="164"/>
      <c r="SDK12" s="164"/>
      <c r="SDL12" s="164"/>
      <c r="SDM12" s="164"/>
      <c r="SDN12" s="164"/>
      <c r="SDO12" s="164"/>
      <c r="SDP12" s="164"/>
      <c r="SDQ12" s="164"/>
      <c r="SDR12" s="164"/>
      <c r="SDS12" s="164"/>
      <c r="SDT12" s="164"/>
      <c r="SDU12" s="164"/>
      <c r="SDV12" s="164"/>
      <c r="SDW12" s="164"/>
      <c r="SDX12" s="164"/>
      <c r="SDY12" s="164"/>
      <c r="SDZ12" s="164"/>
      <c r="SEA12" s="164"/>
      <c r="SEB12" s="164"/>
      <c r="SEC12" s="164"/>
      <c r="SED12" s="164"/>
      <c r="SEE12" s="164"/>
      <c r="SEF12" s="164"/>
      <c r="SEG12" s="164"/>
      <c r="SEH12" s="164"/>
      <c r="SEI12" s="164"/>
      <c r="SEJ12" s="164"/>
      <c r="SEK12" s="164"/>
      <c r="SEL12" s="164"/>
      <c r="SEM12" s="164"/>
      <c r="SEN12" s="164"/>
      <c r="SEO12" s="164"/>
      <c r="SEP12" s="164"/>
      <c r="SEQ12" s="164"/>
      <c r="SER12" s="164"/>
      <c r="SES12" s="164"/>
      <c r="SET12" s="164"/>
      <c r="SEU12" s="164"/>
      <c r="SEV12" s="164"/>
      <c r="SEW12" s="164"/>
      <c r="SEX12" s="164"/>
      <c r="SEY12" s="164"/>
      <c r="SEZ12" s="164"/>
      <c r="SFA12" s="164"/>
      <c r="SFB12" s="164"/>
      <c r="SFC12" s="164"/>
      <c r="SFD12" s="164"/>
      <c r="SFE12" s="164"/>
      <c r="SFF12" s="164"/>
      <c r="SFG12" s="164"/>
      <c r="SFH12" s="164"/>
      <c r="SFI12" s="164"/>
      <c r="SFJ12" s="164"/>
      <c r="SFK12" s="164"/>
      <c r="SFL12" s="164"/>
      <c r="SFM12" s="164"/>
      <c r="SFN12" s="164"/>
      <c r="SFO12" s="164"/>
      <c r="SFP12" s="164"/>
      <c r="SFQ12" s="164"/>
      <c r="SFR12" s="164"/>
      <c r="SFS12" s="164"/>
      <c r="SFT12" s="164"/>
      <c r="SFU12" s="164"/>
      <c r="SFV12" s="164"/>
      <c r="SFW12" s="164"/>
      <c r="SFX12" s="164"/>
      <c r="SFY12" s="164"/>
      <c r="SFZ12" s="164"/>
      <c r="SGA12" s="164"/>
      <c r="SGB12" s="164"/>
      <c r="SGC12" s="164"/>
      <c r="SGD12" s="164"/>
      <c r="SGE12" s="164"/>
      <c r="SGF12" s="164"/>
      <c r="SGG12" s="164"/>
      <c r="SGH12" s="164"/>
      <c r="SGI12" s="164"/>
      <c r="SGJ12" s="164"/>
      <c r="SGK12" s="164"/>
      <c r="SGL12" s="164"/>
      <c r="SGM12" s="164"/>
      <c r="SGN12" s="164"/>
      <c r="SGO12" s="164"/>
      <c r="SGP12" s="164"/>
      <c r="SGQ12" s="164"/>
      <c r="SGR12" s="164"/>
      <c r="SGS12" s="164"/>
      <c r="SGT12" s="164"/>
      <c r="SGU12" s="164"/>
      <c r="SGV12" s="164"/>
      <c r="SGW12" s="164"/>
      <c r="SGX12" s="164"/>
      <c r="SGY12" s="164"/>
      <c r="SGZ12" s="164"/>
      <c r="SHA12" s="164"/>
      <c r="SHB12" s="164"/>
      <c r="SHC12" s="164"/>
      <c r="SHD12" s="164"/>
      <c r="SHE12" s="164"/>
      <c r="SHF12" s="164"/>
      <c r="SHG12" s="164"/>
      <c r="SHH12" s="164"/>
      <c r="SHI12" s="164"/>
      <c r="SHJ12" s="164"/>
      <c r="SHK12" s="164"/>
      <c r="SHL12" s="164"/>
      <c r="SHM12" s="164"/>
      <c r="SHN12" s="164"/>
      <c r="SHO12" s="164"/>
      <c r="SHP12" s="164"/>
      <c r="SHQ12" s="164"/>
      <c r="SHR12" s="164"/>
      <c r="SHS12" s="164"/>
      <c r="SHT12" s="164"/>
      <c r="SHU12" s="164"/>
      <c r="SHV12" s="164"/>
      <c r="SHW12" s="164"/>
      <c r="SHX12" s="164"/>
      <c r="SHY12" s="164"/>
      <c r="SHZ12" s="164"/>
      <c r="SIA12" s="164"/>
      <c r="SIB12" s="164"/>
      <c r="SIC12" s="164"/>
      <c r="SID12" s="164"/>
      <c r="SIE12" s="164"/>
      <c r="SIF12" s="164"/>
      <c r="SIG12" s="164"/>
      <c r="SIH12" s="164"/>
      <c r="SII12" s="164"/>
      <c r="SIJ12" s="164"/>
      <c r="SIK12" s="164"/>
      <c r="SIL12" s="164"/>
      <c r="SIM12" s="164"/>
      <c r="SIN12" s="164"/>
      <c r="SIO12" s="164"/>
      <c r="SIP12" s="164"/>
      <c r="SIQ12" s="164"/>
      <c r="SIR12" s="164"/>
      <c r="SIS12" s="164"/>
      <c r="SIT12" s="164"/>
      <c r="SIU12" s="164"/>
      <c r="SIV12" s="164"/>
      <c r="SIW12" s="164"/>
      <c r="SIX12" s="164"/>
      <c r="SIY12" s="164"/>
      <c r="SIZ12" s="164"/>
      <c r="SJA12" s="164"/>
      <c r="SJB12" s="164"/>
      <c r="SJC12" s="164"/>
      <c r="SJD12" s="164"/>
      <c r="SJE12" s="164"/>
      <c r="SJF12" s="164"/>
      <c r="SJG12" s="164"/>
      <c r="SJH12" s="164"/>
      <c r="SJI12" s="164"/>
      <c r="SJJ12" s="164"/>
      <c r="SJK12" s="164"/>
      <c r="SJL12" s="164"/>
      <c r="SJM12" s="164"/>
      <c r="SJN12" s="164"/>
      <c r="SJO12" s="164"/>
      <c r="SJP12" s="164"/>
      <c r="SJQ12" s="164"/>
      <c r="SJR12" s="164"/>
      <c r="SJS12" s="164"/>
      <c r="SJT12" s="164"/>
      <c r="SJU12" s="164"/>
      <c r="SJV12" s="164"/>
      <c r="SJW12" s="164"/>
      <c r="SJX12" s="164"/>
      <c r="SJY12" s="164"/>
      <c r="SJZ12" s="164"/>
      <c r="SKA12" s="164"/>
      <c r="SKB12" s="164"/>
      <c r="SKC12" s="164"/>
      <c r="SKD12" s="164"/>
      <c r="SKE12" s="164"/>
      <c r="SKF12" s="164"/>
      <c r="SKG12" s="164"/>
      <c r="SKH12" s="164"/>
      <c r="SKI12" s="164"/>
      <c r="SKJ12" s="164"/>
      <c r="SKK12" s="164"/>
      <c r="SKL12" s="164"/>
      <c r="SKM12" s="164"/>
      <c r="SKN12" s="164"/>
      <c r="SKO12" s="164"/>
      <c r="SKP12" s="164"/>
      <c r="SKQ12" s="164"/>
      <c r="SKR12" s="164"/>
      <c r="SKS12" s="164"/>
      <c r="SKT12" s="164"/>
      <c r="SKU12" s="164"/>
      <c r="SKV12" s="164"/>
      <c r="SKW12" s="164"/>
      <c r="SKX12" s="164"/>
      <c r="SKY12" s="164"/>
      <c r="SKZ12" s="164"/>
      <c r="SLA12" s="164"/>
      <c r="SLB12" s="164"/>
      <c r="SLC12" s="164"/>
      <c r="SLD12" s="164"/>
      <c r="SLE12" s="164"/>
      <c r="SLF12" s="164"/>
      <c r="SLG12" s="164"/>
      <c r="SLH12" s="164"/>
      <c r="SLI12" s="164"/>
      <c r="SLJ12" s="164"/>
      <c r="SLK12" s="164"/>
      <c r="SLL12" s="164"/>
      <c r="SLM12" s="164"/>
      <c r="SLN12" s="164"/>
      <c r="SLO12" s="164"/>
      <c r="SLP12" s="164"/>
      <c r="SLQ12" s="164"/>
      <c r="SLR12" s="164"/>
      <c r="SLS12" s="164"/>
      <c r="SLT12" s="164"/>
      <c r="SLU12" s="164"/>
      <c r="SLV12" s="164"/>
      <c r="SLW12" s="164"/>
      <c r="SLX12" s="164"/>
      <c r="SLY12" s="164"/>
      <c r="SLZ12" s="164"/>
      <c r="SMA12" s="164"/>
      <c r="SMB12" s="164"/>
      <c r="SMC12" s="164"/>
      <c r="SMD12" s="164"/>
      <c r="SME12" s="164"/>
      <c r="SMF12" s="164"/>
      <c r="SMG12" s="164"/>
      <c r="SMH12" s="164"/>
      <c r="SMI12" s="164"/>
      <c r="SMJ12" s="164"/>
      <c r="SMK12" s="164"/>
      <c r="SML12" s="164"/>
      <c r="SMM12" s="164"/>
      <c r="SMN12" s="164"/>
      <c r="SMO12" s="164"/>
      <c r="SMP12" s="164"/>
      <c r="SMQ12" s="164"/>
      <c r="SMR12" s="164"/>
      <c r="SMS12" s="164"/>
      <c r="SMT12" s="164"/>
      <c r="SMU12" s="164"/>
      <c r="SMV12" s="164"/>
      <c r="SMW12" s="164"/>
      <c r="SMX12" s="164"/>
      <c r="SMY12" s="164"/>
      <c r="SMZ12" s="164"/>
      <c r="SNA12" s="164"/>
      <c r="SNB12" s="164"/>
      <c r="SNC12" s="164"/>
      <c r="SND12" s="164"/>
      <c r="SNE12" s="164"/>
      <c r="SNF12" s="164"/>
      <c r="SNG12" s="164"/>
      <c r="SNH12" s="164"/>
      <c r="SNI12" s="164"/>
      <c r="SNJ12" s="164"/>
      <c r="SNK12" s="164"/>
      <c r="SNL12" s="164"/>
      <c r="SNM12" s="164"/>
      <c r="SNN12" s="164"/>
      <c r="SNO12" s="164"/>
      <c r="SNP12" s="164"/>
      <c r="SNQ12" s="164"/>
      <c r="SNR12" s="164"/>
      <c r="SNS12" s="164"/>
      <c r="SNT12" s="164"/>
      <c r="SNU12" s="164"/>
      <c r="SNV12" s="164"/>
      <c r="SNW12" s="164"/>
      <c r="SNX12" s="164"/>
      <c r="SNY12" s="164"/>
      <c r="SNZ12" s="164"/>
      <c r="SOA12" s="164"/>
      <c r="SOB12" s="164"/>
      <c r="SOC12" s="164"/>
      <c r="SOD12" s="164"/>
      <c r="SOE12" s="164"/>
      <c r="SOF12" s="164"/>
      <c r="SOG12" s="164"/>
      <c r="SOH12" s="164"/>
      <c r="SOI12" s="164"/>
      <c r="SOJ12" s="164"/>
      <c r="SOK12" s="164"/>
      <c r="SOL12" s="164"/>
      <c r="SOM12" s="164"/>
      <c r="SON12" s="164"/>
      <c r="SOO12" s="164"/>
      <c r="SOP12" s="164"/>
      <c r="SOQ12" s="164"/>
      <c r="SOR12" s="164"/>
      <c r="SOS12" s="164"/>
      <c r="SOT12" s="164"/>
      <c r="SOU12" s="164"/>
      <c r="SOV12" s="164"/>
      <c r="SOW12" s="164"/>
      <c r="SOX12" s="164"/>
      <c r="SOY12" s="164"/>
      <c r="SOZ12" s="164"/>
      <c r="SPA12" s="164"/>
      <c r="SPB12" s="164"/>
      <c r="SPC12" s="164"/>
      <c r="SPD12" s="164"/>
      <c r="SPE12" s="164"/>
      <c r="SPF12" s="164"/>
      <c r="SPG12" s="164"/>
      <c r="SPH12" s="164"/>
      <c r="SPI12" s="164"/>
      <c r="SPJ12" s="164"/>
      <c r="SPK12" s="164"/>
      <c r="SPL12" s="164"/>
      <c r="SPM12" s="164"/>
      <c r="SPN12" s="164"/>
      <c r="SPO12" s="164"/>
      <c r="SPP12" s="164"/>
      <c r="SPQ12" s="164"/>
      <c r="SPR12" s="164"/>
      <c r="SPS12" s="164"/>
      <c r="SPT12" s="164"/>
      <c r="SPU12" s="164"/>
      <c r="SPV12" s="164"/>
      <c r="SPW12" s="164"/>
      <c r="SPX12" s="164"/>
      <c r="SPY12" s="164"/>
      <c r="SPZ12" s="164"/>
      <c r="SQA12" s="164"/>
      <c r="SQB12" s="164"/>
      <c r="SQC12" s="164"/>
      <c r="SQD12" s="164"/>
      <c r="SQE12" s="164"/>
      <c r="SQF12" s="164"/>
      <c r="SQG12" s="164"/>
      <c r="SQH12" s="164"/>
      <c r="SQI12" s="164"/>
      <c r="SQJ12" s="164"/>
      <c r="SQK12" s="164"/>
      <c r="SQL12" s="164"/>
      <c r="SQM12" s="164"/>
      <c r="SQN12" s="164"/>
      <c r="SQO12" s="164"/>
      <c r="SQP12" s="164"/>
      <c r="SQQ12" s="164"/>
      <c r="SQR12" s="164"/>
      <c r="SQS12" s="164"/>
      <c r="SQT12" s="164"/>
      <c r="SQU12" s="164"/>
      <c r="SQV12" s="164"/>
      <c r="SQW12" s="164"/>
      <c r="SQX12" s="164"/>
      <c r="SQY12" s="164"/>
      <c r="SQZ12" s="164"/>
      <c r="SRA12" s="164"/>
      <c r="SRB12" s="164"/>
      <c r="SRC12" s="164"/>
      <c r="SRD12" s="164"/>
      <c r="SRE12" s="164"/>
      <c r="SRF12" s="164"/>
      <c r="SRG12" s="164"/>
      <c r="SRH12" s="164"/>
      <c r="SRI12" s="164"/>
      <c r="SRJ12" s="164"/>
      <c r="SRK12" s="164"/>
      <c r="SRL12" s="164"/>
      <c r="SRM12" s="164"/>
      <c r="SRN12" s="164"/>
      <c r="SRO12" s="164"/>
      <c r="SRP12" s="164"/>
      <c r="SRQ12" s="164"/>
      <c r="SRR12" s="164"/>
      <c r="SRS12" s="164"/>
      <c r="SRT12" s="164"/>
      <c r="SRU12" s="164"/>
      <c r="SRV12" s="164"/>
      <c r="SRW12" s="164"/>
      <c r="SRX12" s="164"/>
      <c r="SRY12" s="164"/>
      <c r="SRZ12" s="164"/>
      <c r="SSA12" s="164"/>
      <c r="SSB12" s="164"/>
      <c r="SSC12" s="164"/>
      <c r="SSD12" s="164"/>
      <c r="SSE12" s="164"/>
      <c r="SSF12" s="164"/>
      <c r="SSG12" s="164"/>
      <c r="SSH12" s="164"/>
      <c r="SSI12" s="164"/>
      <c r="SSJ12" s="164"/>
      <c r="SSK12" s="164"/>
      <c r="SSL12" s="164"/>
      <c r="SSM12" s="164"/>
      <c r="SSN12" s="164"/>
      <c r="SSO12" s="164"/>
      <c r="SSP12" s="164"/>
      <c r="SSQ12" s="164"/>
      <c r="SSR12" s="164"/>
      <c r="SSS12" s="164"/>
      <c r="SST12" s="164"/>
      <c r="SSU12" s="164"/>
      <c r="SSV12" s="164"/>
      <c r="SSW12" s="164"/>
      <c r="SSX12" s="164"/>
      <c r="SSY12" s="164"/>
      <c r="SSZ12" s="164"/>
      <c r="STA12" s="164"/>
      <c r="STB12" s="164"/>
      <c r="STC12" s="164"/>
      <c r="STD12" s="164"/>
      <c r="STE12" s="164"/>
      <c r="STF12" s="164"/>
      <c r="STG12" s="164"/>
      <c r="STH12" s="164"/>
      <c r="STI12" s="164"/>
      <c r="STJ12" s="164"/>
      <c r="STK12" s="164"/>
      <c r="STL12" s="164"/>
      <c r="STM12" s="164"/>
      <c r="STN12" s="164"/>
      <c r="STO12" s="164"/>
      <c r="STP12" s="164"/>
      <c r="STQ12" s="164"/>
      <c r="STR12" s="164"/>
      <c r="STS12" s="164"/>
      <c r="STT12" s="164"/>
      <c r="STU12" s="164"/>
      <c r="STV12" s="164"/>
      <c r="STW12" s="164"/>
      <c r="STX12" s="164"/>
      <c r="STY12" s="164"/>
      <c r="STZ12" s="164"/>
      <c r="SUA12" s="164"/>
      <c r="SUB12" s="164"/>
      <c r="SUC12" s="164"/>
      <c r="SUD12" s="164"/>
      <c r="SUE12" s="164"/>
      <c r="SUF12" s="164"/>
      <c r="SUG12" s="164"/>
      <c r="SUH12" s="164"/>
      <c r="SUI12" s="164"/>
      <c r="SUJ12" s="164"/>
      <c r="SUK12" s="164"/>
      <c r="SUL12" s="164"/>
      <c r="SUM12" s="164"/>
      <c r="SUN12" s="164"/>
      <c r="SUO12" s="164"/>
      <c r="SUP12" s="164"/>
      <c r="SUQ12" s="164"/>
      <c r="SUR12" s="164"/>
      <c r="SUS12" s="164"/>
      <c r="SUT12" s="164"/>
      <c r="SUU12" s="164"/>
      <c r="SUV12" s="164"/>
      <c r="SUW12" s="164"/>
      <c r="SUX12" s="164"/>
      <c r="SUY12" s="164"/>
      <c r="SUZ12" s="164"/>
      <c r="SVA12" s="164"/>
      <c r="SVB12" s="164"/>
      <c r="SVC12" s="164"/>
      <c r="SVD12" s="164"/>
      <c r="SVE12" s="164"/>
      <c r="SVF12" s="164"/>
      <c r="SVG12" s="164"/>
      <c r="SVH12" s="164"/>
      <c r="SVI12" s="164"/>
      <c r="SVJ12" s="164"/>
      <c r="SVK12" s="164"/>
      <c r="SVL12" s="164"/>
      <c r="SVM12" s="164"/>
      <c r="SVN12" s="164"/>
      <c r="SVO12" s="164"/>
      <c r="SVP12" s="164"/>
      <c r="SVQ12" s="164"/>
      <c r="SVR12" s="164"/>
      <c r="SVS12" s="164"/>
      <c r="SVT12" s="164"/>
      <c r="SVU12" s="164"/>
      <c r="SVV12" s="164"/>
      <c r="SVW12" s="164"/>
      <c r="SVX12" s="164"/>
      <c r="SVY12" s="164"/>
      <c r="SVZ12" s="164"/>
      <c r="SWA12" s="164"/>
      <c r="SWB12" s="164"/>
      <c r="SWC12" s="164"/>
      <c r="SWD12" s="164"/>
      <c r="SWE12" s="164"/>
      <c r="SWF12" s="164"/>
      <c r="SWG12" s="164"/>
      <c r="SWH12" s="164"/>
      <c r="SWI12" s="164"/>
      <c r="SWJ12" s="164"/>
      <c r="SWK12" s="164"/>
      <c r="SWL12" s="164"/>
      <c r="SWM12" s="164"/>
      <c r="SWN12" s="164"/>
      <c r="SWO12" s="164"/>
      <c r="SWP12" s="164"/>
      <c r="SWQ12" s="164"/>
      <c r="SWR12" s="164"/>
      <c r="SWS12" s="164"/>
      <c r="SWT12" s="164"/>
      <c r="SWU12" s="164"/>
      <c r="SWV12" s="164"/>
      <c r="SWW12" s="164"/>
      <c r="SWX12" s="164"/>
      <c r="SWY12" s="164"/>
      <c r="SWZ12" s="164"/>
      <c r="SXA12" s="164"/>
      <c r="SXB12" s="164"/>
      <c r="SXC12" s="164"/>
      <c r="SXD12" s="164"/>
      <c r="SXE12" s="164"/>
      <c r="SXF12" s="164"/>
      <c r="SXG12" s="164"/>
      <c r="SXH12" s="164"/>
      <c r="SXI12" s="164"/>
      <c r="SXJ12" s="164"/>
      <c r="SXK12" s="164"/>
      <c r="SXL12" s="164"/>
      <c r="SXM12" s="164"/>
      <c r="SXN12" s="164"/>
      <c r="SXO12" s="164"/>
      <c r="SXP12" s="164"/>
      <c r="SXQ12" s="164"/>
      <c r="SXR12" s="164"/>
      <c r="SXS12" s="164"/>
      <c r="SXT12" s="164"/>
      <c r="SXU12" s="164"/>
      <c r="SXV12" s="164"/>
      <c r="SXW12" s="164"/>
      <c r="SXX12" s="164"/>
      <c r="SXY12" s="164"/>
      <c r="SXZ12" s="164"/>
      <c r="SYA12" s="164"/>
      <c r="SYB12" s="164"/>
      <c r="SYC12" s="164"/>
      <c r="SYD12" s="164"/>
      <c r="SYE12" s="164"/>
      <c r="SYF12" s="164"/>
      <c r="SYG12" s="164"/>
      <c r="SYH12" s="164"/>
      <c r="SYI12" s="164"/>
      <c r="SYJ12" s="164"/>
      <c r="SYK12" s="164"/>
      <c r="SYL12" s="164"/>
      <c r="SYM12" s="164"/>
      <c r="SYN12" s="164"/>
      <c r="SYO12" s="164"/>
      <c r="SYP12" s="164"/>
      <c r="SYQ12" s="164"/>
      <c r="SYR12" s="164"/>
      <c r="SYS12" s="164"/>
      <c r="SYT12" s="164"/>
      <c r="SYU12" s="164"/>
      <c r="SYV12" s="164"/>
      <c r="SYW12" s="164"/>
      <c r="SYX12" s="164"/>
      <c r="SYY12" s="164"/>
      <c r="SYZ12" s="164"/>
      <c r="SZA12" s="164"/>
      <c r="SZB12" s="164"/>
      <c r="SZC12" s="164"/>
      <c r="SZD12" s="164"/>
      <c r="SZE12" s="164"/>
      <c r="SZF12" s="164"/>
      <c r="SZG12" s="164"/>
      <c r="SZH12" s="164"/>
      <c r="SZI12" s="164"/>
      <c r="SZJ12" s="164"/>
      <c r="SZK12" s="164"/>
      <c r="SZL12" s="164"/>
      <c r="SZM12" s="164"/>
      <c r="SZN12" s="164"/>
      <c r="SZO12" s="164"/>
      <c r="SZP12" s="164"/>
      <c r="SZQ12" s="164"/>
      <c r="SZR12" s="164"/>
      <c r="SZS12" s="164"/>
      <c r="SZT12" s="164"/>
      <c r="SZU12" s="164"/>
      <c r="SZV12" s="164"/>
      <c r="SZW12" s="164"/>
      <c r="SZX12" s="164"/>
      <c r="SZY12" s="164"/>
      <c r="SZZ12" s="164"/>
      <c r="TAA12" s="164"/>
      <c r="TAB12" s="164"/>
      <c r="TAC12" s="164"/>
      <c r="TAD12" s="164"/>
      <c r="TAE12" s="164"/>
      <c r="TAF12" s="164"/>
      <c r="TAG12" s="164"/>
      <c r="TAH12" s="164"/>
      <c r="TAI12" s="164"/>
      <c r="TAJ12" s="164"/>
      <c r="TAK12" s="164"/>
      <c r="TAL12" s="164"/>
      <c r="TAM12" s="164"/>
      <c r="TAN12" s="164"/>
      <c r="TAO12" s="164"/>
      <c r="TAP12" s="164"/>
      <c r="TAQ12" s="164"/>
      <c r="TAR12" s="164"/>
      <c r="TAS12" s="164"/>
      <c r="TAT12" s="164"/>
      <c r="TAU12" s="164"/>
      <c r="TAV12" s="164"/>
      <c r="TAW12" s="164"/>
      <c r="TAX12" s="164"/>
      <c r="TAY12" s="164"/>
      <c r="TAZ12" s="164"/>
      <c r="TBA12" s="164"/>
      <c r="TBB12" s="164"/>
      <c r="TBC12" s="164"/>
      <c r="TBD12" s="164"/>
      <c r="TBE12" s="164"/>
      <c r="TBF12" s="164"/>
      <c r="TBG12" s="164"/>
      <c r="TBH12" s="164"/>
      <c r="TBI12" s="164"/>
      <c r="TBJ12" s="164"/>
      <c r="TBK12" s="164"/>
      <c r="TBL12" s="164"/>
      <c r="TBM12" s="164"/>
      <c r="TBN12" s="164"/>
      <c r="TBO12" s="164"/>
      <c r="TBP12" s="164"/>
      <c r="TBQ12" s="164"/>
      <c r="TBR12" s="164"/>
      <c r="TBS12" s="164"/>
      <c r="TBT12" s="164"/>
      <c r="TBU12" s="164"/>
      <c r="TBV12" s="164"/>
      <c r="TBW12" s="164"/>
      <c r="TBX12" s="164"/>
      <c r="TBY12" s="164"/>
      <c r="TBZ12" s="164"/>
      <c r="TCA12" s="164"/>
      <c r="TCB12" s="164"/>
      <c r="TCC12" s="164"/>
      <c r="TCD12" s="164"/>
      <c r="TCE12" s="164"/>
      <c r="TCF12" s="164"/>
      <c r="TCG12" s="164"/>
      <c r="TCH12" s="164"/>
      <c r="TCI12" s="164"/>
      <c r="TCJ12" s="164"/>
      <c r="TCK12" s="164"/>
      <c r="TCL12" s="164"/>
      <c r="TCM12" s="164"/>
      <c r="TCN12" s="164"/>
      <c r="TCO12" s="164"/>
      <c r="TCP12" s="164"/>
      <c r="TCQ12" s="164"/>
      <c r="TCR12" s="164"/>
      <c r="TCS12" s="164"/>
      <c r="TCT12" s="164"/>
      <c r="TCU12" s="164"/>
      <c r="TCV12" s="164"/>
      <c r="TCW12" s="164"/>
      <c r="TCX12" s="164"/>
      <c r="TCY12" s="164"/>
      <c r="TCZ12" s="164"/>
      <c r="TDA12" s="164"/>
      <c r="TDB12" s="164"/>
      <c r="TDC12" s="164"/>
      <c r="TDD12" s="164"/>
      <c r="TDE12" s="164"/>
      <c r="TDF12" s="164"/>
      <c r="TDG12" s="164"/>
      <c r="TDH12" s="164"/>
      <c r="TDI12" s="164"/>
      <c r="TDJ12" s="164"/>
      <c r="TDK12" s="164"/>
      <c r="TDL12" s="164"/>
      <c r="TDM12" s="164"/>
      <c r="TDN12" s="164"/>
      <c r="TDO12" s="164"/>
      <c r="TDP12" s="164"/>
      <c r="TDQ12" s="164"/>
      <c r="TDR12" s="164"/>
      <c r="TDS12" s="164"/>
      <c r="TDT12" s="164"/>
      <c r="TDU12" s="164"/>
      <c r="TDV12" s="164"/>
      <c r="TDW12" s="164"/>
      <c r="TDX12" s="164"/>
      <c r="TDY12" s="164"/>
      <c r="TDZ12" s="164"/>
      <c r="TEA12" s="164"/>
      <c r="TEB12" s="164"/>
      <c r="TEC12" s="164"/>
      <c r="TED12" s="164"/>
      <c r="TEE12" s="164"/>
      <c r="TEF12" s="164"/>
      <c r="TEG12" s="164"/>
      <c r="TEH12" s="164"/>
      <c r="TEI12" s="164"/>
      <c r="TEJ12" s="164"/>
      <c r="TEK12" s="164"/>
      <c r="TEL12" s="164"/>
      <c r="TEM12" s="164"/>
      <c r="TEN12" s="164"/>
      <c r="TEO12" s="164"/>
      <c r="TEP12" s="164"/>
      <c r="TEQ12" s="164"/>
      <c r="TER12" s="164"/>
      <c r="TES12" s="164"/>
      <c r="TET12" s="164"/>
      <c r="TEU12" s="164"/>
      <c r="TEV12" s="164"/>
      <c r="TEW12" s="164"/>
      <c r="TEX12" s="164"/>
      <c r="TEY12" s="164"/>
      <c r="TEZ12" s="164"/>
      <c r="TFA12" s="164"/>
      <c r="TFB12" s="164"/>
      <c r="TFC12" s="164"/>
      <c r="TFD12" s="164"/>
      <c r="TFE12" s="164"/>
      <c r="TFF12" s="164"/>
      <c r="TFG12" s="164"/>
      <c r="TFH12" s="164"/>
      <c r="TFI12" s="164"/>
      <c r="TFJ12" s="164"/>
      <c r="TFK12" s="164"/>
      <c r="TFL12" s="164"/>
      <c r="TFM12" s="164"/>
      <c r="TFN12" s="164"/>
      <c r="TFO12" s="164"/>
      <c r="TFP12" s="164"/>
      <c r="TFQ12" s="164"/>
      <c r="TFR12" s="164"/>
      <c r="TFS12" s="164"/>
      <c r="TFT12" s="164"/>
      <c r="TFU12" s="164"/>
      <c r="TFV12" s="164"/>
      <c r="TFW12" s="164"/>
      <c r="TFX12" s="164"/>
      <c r="TFY12" s="164"/>
      <c r="TFZ12" s="164"/>
      <c r="TGA12" s="164"/>
      <c r="TGB12" s="164"/>
      <c r="TGC12" s="164"/>
      <c r="TGD12" s="164"/>
      <c r="TGE12" s="164"/>
      <c r="TGF12" s="164"/>
      <c r="TGG12" s="164"/>
      <c r="TGH12" s="164"/>
      <c r="TGI12" s="164"/>
      <c r="TGJ12" s="164"/>
      <c r="TGK12" s="164"/>
      <c r="TGL12" s="164"/>
      <c r="TGM12" s="164"/>
      <c r="TGN12" s="164"/>
      <c r="TGO12" s="164"/>
      <c r="TGP12" s="164"/>
      <c r="TGQ12" s="164"/>
      <c r="TGR12" s="164"/>
      <c r="TGS12" s="164"/>
      <c r="TGT12" s="164"/>
      <c r="TGU12" s="164"/>
      <c r="TGV12" s="164"/>
      <c r="TGW12" s="164"/>
      <c r="TGX12" s="164"/>
      <c r="TGY12" s="164"/>
      <c r="TGZ12" s="164"/>
      <c r="THA12" s="164"/>
      <c r="THB12" s="164"/>
      <c r="THC12" s="164"/>
      <c r="THD12" s="164"/>
      <c r="THE12" s="164"/>
      <c r="THF12" s="164"/>
      <c r="THG12" s="164"/>
      <c r="THH12" s="164"/>
      <c r="THI12" s="164"/>
      <c r="THJ12" s="164"/>
      <c r="THK12" s="164"/>
      <c r="THL12" s="164"/>
      <c r="THM12" s="164"/>
      <c r="THN12" s="164"/>
      <c r="THO12" s="164"/>
      <c r="THP12" s="164"/>
      <c r="THQ12" s="164"/>
      <c r="THR12" s="164"/>
      <c r="THS12" s="164"/>
      <c r="THT12" s="164"/>
      <c r="THU12" s="164"/>
      <c r="THV12" s="164"/>
      <c r="THW12" s="164"/>
      <c r="THX12" s="164"/>
      <c r="THY12" s="164"/>
      <c r="THZ12" s="164"/>
      <c r="TIA12" s="164"/>
      <c r="TIB12" s="164"/>
      <c r="TIC12" s="164"/>
      <c r="TID12" s="164"/>
      <c r="TIE12" s="164"/>
      <c r="TIF12" s="164"/>
      <c r="TIG12" s="164"/>
      <c r="TIH12" s="164"/>
      <c r="TII12" s="164"/>
      <c r="TIJ12" s="164"/>
      <c r="TIK12" s="164"/>
      <c r="TIL12" s="164"/>
      <c r="TIM12" s="164"/>
      <c r="TIN12" s="164"/>
      <c r="TIO12" s="164"/>
      <c r="TIP12" s="164"/>
      <c r="TIQ12" s="164"/>
      <c r="TIR12" s="164"/>
      <c r="TIS12" s="164"/>
      <c r="TIT12" s="164"/>
      <c r="TIU12" s="164"/>
      <c r="TIV12" s="164"/>
      <c r="TIW12" s="164"/>
      <c r="TIX12" s="164"/>
      <c r="TIY12" s="164"/>
      <c r="TIZ12" s="164"/>
      <c r="TJA12" s="164"/>
      <c r="TJB12" s="164"/>
      <c r="TJC12" s="164"/>
      <c r="TJD12" s="164"/>
      <c r="TJE12" s="164"/>
      <c r="TJF12" s="164"/>
      <c r="TJG12" s="164"/>
      <c r="TJH12" s="164"/>
      <c r="TJI12" s="164"/>
      <c r="TJJ12" s="164"/>
      <c r="TJK12" s="164"/>
      <c r="TJL12" s="164"/>
      <c r="TJM12" s="164"/>
      <c r="TJN12" s="164"/>
      <c r="TJO12" s="164"/>
      <c r="TJP12" s="164"/>
      <c r="TJQ12" s="164"/>
      <c r="TJR12" s="164"/>
      <c r="TJS12" s="164"/>
      <c r="TJT12" s="164"/>
      <c r="TJU12" s="164"/>
      <c r="TJV12" s="164"/>
      <c r="TJW12" s="164"/>
      <c r="TJX12" s="164"/>
      <c r="TJY12" s="164"/>
      <c r="TJZ12" s="164"/>
      <c r="TKA12" s="164"/>
      <c r="TKB12" s="164"/>
      <c r="TKC12" s="164"/>
      <c r="TKD12" s="164"/>
      <c r="TKE12" s="164"/>
      <c r="TKF12" s="164"/>
      <c r="TKG12" s="164"/>
      <c r="TKH12" s="164"/>
      <c r="TKI12" s="164"/>
      <c r="TKJ12" s="164"/>
      <c r="TKK12" s="164"/>
      <c r="TKL12" s="164"/>
      <c r="TKM12" s="164"/>
      <c r="TKN12" s="164"/>
      <c r="TKO12" s="164"/>
      <c r="TKP12" s="164"/>
      <c r="TKQ12" s="164"/>
      <c r="TKR12" s="164"/>
      <c r="TKS12" s="164"/>
      <c r="TKT12" s="164"/>
      <c r="TKU12" s="164"/>
      <c r="TKV12" s="164"/>
      <c r="TKW12" s="164"/>
      <c r="TKX12" s="164"/>
      <c r="TKY12" s="164"/>
      <c r="TKZ12" s="164"/>
      <c r="TLA12" s="164"/>
      <c r="TLB12" s="164"/>
      <c r="TLC12" s="164"/>
      <c r="TLD12" s="164"/>
      <c r="TLE12" s="164"/>
      <c r="TLF12" s="164"/>
      <c r="TLG12" s="164"/>
      <c r="TLH12" s="164"/>
      <c r="TLI12" s="164"/>
      <c r="TLJ12" s="164"/>
      <c r="TLK12" s="164"/>
      <c r="TLL12" s="164"/>
      <c r="TLM12" s="164"/>
      <c r="TLN12" s="164"/>
      <c r="TLO12" s="164"/>
      <c r="TLP12" s="164"/>
      <c r="TLQ12" s="164"/>
      <c r="TLR12" s="164"/>
      <c r="TLS12" s="164"/>
      <c r="TLT12" s="164"/>
      <c r="TLU12" s="164"/>
      <c r="TLV12" s="164"/>
      <c r="TLW12" s="164"/>
      <c r="TLX12" s="164"/>
      <c r="TLY12" s="164"/>
      <c r="TLZ12" s="164"/>
      <c r="TMA12" s="164"/>
      <c r="TMB12" s="164"/>
      <c r="TMC12" s="164"/>
      <c r="TMD12" s="164"/>
      <c r="TME12" s="164"/>
      <c r="TMF12" s="164"/>
      <c r="TMG12" s="164"/>
      <c r="TMH12" s="164"/>
      <c r="TMI12" s="164"/>
      <c r="TMJ12" s="164"/>
      <c r="TMK12" s="164"/>
      <c r="TML12" s="164"/>
      <c r="TMM12" s="164"/>
      <c r="TMN12" s="164"/>
      <c r="TMO12" s="164"/>
      <c r="TMP12" s="164"/>
      <c r="TMQ12" s="164"/>
      <c r="TMR12" s="164"/>
      <c r="TMS12" s="164"/>
      <c r="TMT12" s="164"/>
      <c r="TMU12" s="164"/>
      <c r="TMV12" s="164"/>
      <c r="TMW12" s="164"/>
      <c r="TMX12" s="164"/>
      <c r="TMY12" s="164"/>
      <c r="TMZ12" s="164"/>
      <c r="TNA12" s="164"/>
      <c r="TNB12" s="164"/>
      <c r="TNC12" s="164"/>
      <c r="TND12" s="164"/>
      <c r="TNE12" s="164"/>
      <c r="TNF12" s="164"/>
      <c r="TNG12" s="164"/>
      <c r="TNH12" s="164"/>
      <c r="TNI12" s="164"/>
      <c r="TNJ12" s="164"/>
      <c r="TNK12" s="164"/>
      <c r="TNL12" s="164"/>
      <c r="TNM12" s="164"/>
      <c r="TNN12" s="164"/>
      <c r="TNO12" s="164"/>
      <c r="TNP12" s="164"/>
      <c r="TNQ12" s="164"/>
      <c r="TNR12" s="164"/>
      <c r="TNS12" s="164"/>
      <c r="TNT12" s="164"/>
      <c r="TNU12" s="164"/>
      <c r="TNV12" s="164"/>
      <c r="TNW12" s="164"/>
      <c r="TNX12" s="164"/>
      <c r="TNY12" s="164"/>
      <c r="TNZ12" s="164"/>
      <c r="TOA12" s="164"/>
      <c r="TOB12" s="164"/>
      <c r="TOC12" s="164"/>
      <c r="TOD12" s="164"/>
      <c r="TOE12" s="164"/>
      <c r="TOF12" s="164"/>
      <c r="TOG12" s="164"/>
      <c r="TOH12" s="164"/>
      <c r="TOI12" s="164"/>
      <c r="TOJ12" s="164"/>
      <c r="TOK12" s="164"/>
      <c r="TOL12" s="164"/>
      <c r="TOM12" s="164"/>
      <c r="TON12" s="164"/>
      <c r="TOO12" s="164"/>
      <c r="TOP12" s="164"/>
      <c r="TOQ12" s="164"/>
      <c r="TOR12" s="164"/>
      <c r="TOS12" s="164"/>
      <c r="TOT12" s="164"/>
      <c r="TOU12" s="164"/>
      <c r="TOV12" s="164"/>
      <c r="TOW12" s="164"/>
      <c r="TOX12" s="164"/>
      <c r="TOY12" s="164"/>
      <c r="TOZ12" s="164"/>
      <c r="TPA12" s="164"/>
      <c r="TPB12" s="164"/>
      <c r="TPC12" s="164"/>
      <c r="TPD12" s="164"/>
      <c r="TPE12" s="164"/>
      <c r="TPF12" s="164"/>
      <c r="TPG12" s="164"/>
      <c r="TPH12" s="164"/>
      <c r="TPI12" s="164"/>
      <c r="TPJ12" s="164"/>
      <c r="TPK12" s="164"/>
      <c r="TPL12" s="164"/>
      <c r="TPM12" s="164"/>
      <c r="TPN12" s="164"/>
      <c r="TPO12" s="164"/>
      <c r="TPP12" s="164"/>
      <c r="TPQ12" s="164"/>
      <c r="TPR12" s="164"/>
      <c r="TPS12" s="164"/>
      <c r="TPT12" s="164"/>
      <c r="TPU12" s="164"/>
      <c r="TPV12" s="164"/>
      <c r="TPW12" s="164"/>
      <c r="TPX12" s="164"/>
      <c r="TPY12" s="164"/>
      <c r="TPZ12" s="164"/>
      <c r="TQA12" s="164"/>
      <c r="TQB12" s="164"/>
      <c r="TQC12" s="164"/>
      <c r="TQD12" s="164"/>
      <c r="TQE12" s="164"/>
      <c r="TQF12" s="164"/>
      <c r="TQG12" s="164"/>
      <c r="TQH12" s="164"/>
      <c r="TQI12" s="164"/>
      <c r="TQJ12" s="164"/>
      <c r="TQK12" s="164"/>
      <c r="TQL12" s="164"/>
      <c r="TQM12" s="164"/>
      <c r="TQN12" s="164"/>
      <c r="TQO12" s="164"/>
      <c r="TQP12" s="164"/>
      <c r="TQQ12" s="164"/>
      <c r="TQR12" s="164"/>
      <c r="TQS12" s="164"/>
      <c r="TQT12" s="164"/>
      <c r="TQU12" s="164"/>
      <c r="TQV12" s="164"/>
      <c r="TQW12" s="164"/>
      <c r="TQX12" s="164"/>
      <c r="TQY12" s="164"/>
      <c r="TQZ12" s="164"/>
      <c r="TRA12" s="164"/>
      <c r="TRB12" s="164"/>
      <c r="TRC12" s="164"/>
      <c r="TRD12" s="164"/>
      <c r="TRE12" s="164"/>
      <c r="TRF12" s="164"/>
      <c r="TRG12" s="164"/>
      <c r="TRH12" s="164"/>
      <c r="TRI12" s="164"/>
      <c r="TRJ12" s="164"/>
      <c r="TRK12" s="164"/>
      <c r="TRL12" s="164"/>
      <c r="TRM12" s="164"/>
      <c r="TRN12" s="164"/>
      <c r="TRO12" s="164"/>
      <c r="TRP12" s="164"/>
      <c r="TRQ12" s="164"/>
      <c r="TRR12" s="164"/>
      <c r="TRS12" s="164"/>
      <c r="TRT12" s="164"/>
      <c r="TRU12" s="164"/>
      <c r="TRV12" s="164"/>
      <c r="TRW12" s="164"/>
      <c r="TRX12" s="164"/>
      <c r="TRY12" s="164"/>
      <c r="TRZ12" s="164"/>
      <c r="TSA12" s="164"/>
      <c r="TSB12" s="164"/>
      <c r="TSC12" s="164"/>
      <c r="TSD12" s="164"/>
      <c r="TSE12" s="164"/>
      <c r="TSF12" s="164"/>
      <c r="TSG12" s="164"/>
      <c r="TSH12" s="164"/>
      <c r="TSI12" s="164"/>
      <c r="TSJ12" s="164"/>
      <c r="TSK12" s="164"/>
      <c r="TSL12" s="164"/>
      <c r="TSM12" s="164"/>
      <c r="TSN12" s="164"/>
      <c r="TSO12" s="164"/>
      <c r="TSP12" s="164"/>
      <c r="TSQ12" s="164"/>
      <c r="TSR12" s="164"/>
      <c r="TSS12" s="164"/>
      <c r="TST12" s="164"/>
      <c r="TSU12" s="164"/>
      <c r="TSV12" s="164"/>
      <c r="TSW12" s="164"/>
      <c r="TSX12" s="164"/>
      <c r="TSY12" s="164"/>
      <c r="TSZ12" s="164"/>
      <c r="TTA12" s="164"/>
      <c r="TTB12" s="164"/>
      <c r="TTC12" s="164"/>
      <c r="TTD12" s="164"/>
      <c r="TTE12" s="164"/>
      <c r="TTF12" s="164"/>
      <c r="TTG12" s="164"/>
      <c r="TTH12" s="164"/>
      <c r="TTI12" s="164"/>
      <c r="TTJ12" s="164"/>
      <c r="TTK12" s="164"/>
      <c r="TTL12" s="164"/>
      <c r="TTM12" s="164"/>
      <c r="TTN12" s="164"/>
      <c r="TTO12" s="164"/>
      <c r="TTP12" s="164"/>
      <c r="TTQ12" s="164"/>
      <c r="TTR12" s="164"/>
      <c r="TTS12" s="164"/>
      <c r="TTT12" s="164"/>
      <c r="TTU12" s="164"/>
      <c r="TTV12" s="164"/>
      <c r="TTW12" s="164"/>
      <c r="TTX12" s="164"/>
      <c r="TTY12" s="164"/>
      <c r="TTZ12" s="164"/>
      <c r="TUA12" s="164"/>
      <c r="TUB12" s="164"/>
      <c r="TUC12" s="164"/>
      <c r="TUD12" s="164"/>
      <c r="TUE12" s="164"/>
      <c r="TUF12" s="164"/>
      <c r="TUG12" s="164"/>
      <c r="TUH12" s="164"/>
      <c r="TUI12" s="164"/>
      <c r="TUJ12" s="164"/>
      <c r="TUK12" s="164"/>
      <c r="TUL12" s="164"/>
      <c r="TUM12" s="164"/>
      <c r="TUN12" s="164"/>
      <c r="TUO12" s="164"/>
      <c r="TUP12" s="164"/>
      <c r="TUQ12" s="164"/>
      <c r="TUR12" s="164"/>
      <c r="TUS12" s="164"/>
      <c r="TUT12" s="164"/>
      <c r="TUU12" s="164"/>
      <c r="TUV12" s="164"/>
      <c r="TUW12" s="164"/>
      <c r="TUX12" s="164"/>
      <c r="TUY12" s="164"/>
      <c r="TUZ12" s="164"/>
      <c r="TVA12" s="164"/>
      <c r="TVB12" s="164"/>
      <c r="TVC12" s="164"/>
      <c r="TVD12" s="164"/>
      <c r="TVE12" s="164"/>
      <c r="TVF12" s="164"/>
      <c r="TVG12" s="164"/>
      <c r="TVH12" s="164"/>
      <c r="TVI12" s="164"/>
      <c r="TVJ12" s="164"/>
      <c r="TVK12" s="164"/>
      <c r="TVL12" s="164"/>
      <c r="TVM12" s="164"/>
      <c r="TVN12" s="164"/>
      <c r="TVO12" s="164"/>
      <c r="TVP12" s="164"/>
      <c r="TVQ12" s="164"/>
      <c r="TVR12" s="164"/>
      <c r="TVS12" s="164"/>
      <c r="TVT12" s="164"/>
      <c r="TVU12" s="164"/>
      <c r="TVV12" s="164"/>
      <c r="TVW12" s="164"/>
      <c r="TVX12" s="164"/>
      <c r="TVY12" s="164"/>
      <c r="TVZ12" s="164"/>
      <c r="TWA12" s="164"/>
      <c r="TWB12" s="164"/>
      <c r="TWC12" s="164"/>
      <c r="TWD12" s="164"/>
      <c r="TWE12" s="164"/>
      <c r="TWF12" s="164"/>
      <c r="TWG12" s="164"/>
      <c r="TWH12" s="164"/>
      <c r="TWI12" s="164"/>
      <c r="TWJ12" s="164"/>
      <c r="TWK12" s="164"/>
      <c r="TWL12" s="164"/>
      <c r="TWM12" s="164"/>
      <c r="TWN12" s="164"/>
      <c r="TWO12" s="164"/>
      <c r="TWP12" s="164"/>
      <c r="TWQ12" s="164"/>
      <c r="TWR12" s="164"/>
      <c r="TWS12" s="164"/>
      <c r="TWT12" s="164"/>
      <c r="TWU12" s="164"/>
      <c r="TWV12" s="164"/>
      <c r="TWW12" s="164"/>
      <c r="TWX12" s="164"/>
      <c r="TWY12" s="164"/>
      <c r="TWZ12" s="164"/>
      <c r="TXA12" s="164"/>
      <c r="TXB12" s="164"/>
      <c r="TXC12" s="164"/>
      <c r="TXD12" s="164"/>
      <c r="TXE12" s="164"/>
      <c r="TXF12" s="164"/>
      <c r="TXG12" s="164"/>
      <c r="TXH12" s="164"/>
      <c r="TXI12" s="164"/>
      <c r="TXJ12" s="164"/>
      <c r="TXK12" s="164"/>
      <c r="TXL12" s="164"/>
      <c r="TXM12" s="164"/>
      <c r="TXN12" s="164"/>
      <c r="TXO12" s="164"/>
      <c r="TXP12" s="164"/>
      <c r="TXQ12" s="164"/>
      <c r="TXR12" s="164"/>
      <c r="TXS12" s="164"/>
      <c r="TXT12" s="164"/>
      <c r="TXU12" s="164"/>
      <c r="TXV12" s="164"/>
      <c r="TXW12" s="164"/>
      <c r="TXX12" s="164"/>
      <c r="TXY12" s="164"/>
      <c r="TXZ12" s="164"/>
      <c r="TYA12" s="164"/>
      <c r="TYB12" s="164"/>
      <c r="TYC12" s="164"/>
      <c r="TYD12" s="164"/>
      <c r="TYE12" s="164"/>
      <c r="TYF12" s="164"/>
      <c r="TYG12" s="164"/>
      <c r="TYH12" s="164"/>
      <c r="TYI12" s="164"/>
      <c r="TYJ12" s="164"/>
      <c r="TYK12" s="164"/>
      <c r="TYL12" s="164"/>
      <c r="TYM12" s="164"/>
      <c r="TYN12" s="164"/>
      <c r="TYO12" s="164"/>
      <c r="TYP12" s="164"/>
      <c r="TYQ12" s="164"/>
      <c r="TYR12" s="164"/>
      <c r="TYS12" s="164"/>
      <c r="TYT12" s="164"/>
      <c r="TYU12" s="164"/>
      <c r="TYV12" s="164"/>
      <c r="TYW12" s="164"/>
      <c r="TYX12" s="164"/>
      <c r="TYY12" s="164"/>
      <c r="TYZ12" s="164"/>
      <c r="TZA12" s="164"/>
      <c r="TZB12" s="164"/>
      <c r="TZC12" s="164"/>
      <c r="TZD12" s="164"/>
      <c r="TZE12" s="164"/>
      <c r="TZF12" s="164"/>
      <c r="TZG12" s="164"/>
      <c r="TZH12" s="164"/>
      <c r="TZI12" s="164"/>
      <c r="TZJ12" s="164"/>
      <c r="TZK12" s="164"/>
      <c r="TZL12" s="164"/>
      <c r="TZM12" s="164"/>
      <c r="TZN12" s="164"/>
      <c r="TZO12" s="164"/>
      <c r="TZP12" s="164"/>
      <c r="TZQ12" s="164"/>
      <c r="TZR12" s="164"/>
      <c r="TZS12" s="164"/>
      <c r="TZT12" s="164"/>
      <c r="TZU12" s="164"/>
      <c r="TZV12" s="164"/>
      <c r="TZW12" s="164"/>
      <c r="TZX12" s="164"/>
      <c r="TZY12" s="164"/>
      <c r="TZZ12" s="164"/>
      <c r="UAA12" s="164"/>
      <c r="UAB12" s="164"/>
      <c r="UAC12" s="164"/>
      <c r="UAD12" s="164"/>
      <c r="UAE12" s="164"/>
      <c r="UAF12" s="164"/>
      <c r="UAG12" s="164"/>
      <c r="UAH12" s="164"/>
      <c r="UAI12" s="164"/>
      <c r="UAJ12" s="164"/>
      <c r="UAK12" s="164"/>
      <c r="UAL12" s="164"/>
      <c r="UAM12" s="164"/>
      <c r="UAN12" s="164"/>
      <c r="UAO12" s="164"/>
      <c r="UAP12" s="164"/>
      <c r="UAQ12" s="164"/>
      <c r="UAR12" s="164"/>
      <c r="UAS12" s="164"/>
      <c r="UAT12" s="164"/>
      <c r="UAU12" s="164"/>
      <c r="UAV12" s="164"/>
      <c r="UAW12" s="164"/>
      <c r="UAX12" s="164"/>
      <c r="UAY12" s="164"/>
      <c r="UAZ12" s="164"/>
      <c r="UBA12" s="164"/>
      <c r="UBB12" s="164"/>
      <c r="UBC12" s="164"/>
      <c r="UBD12" s="164"/>
      <c r="UBE12" s="164"/>
      <c r="UBF12" s="164"/>
      <c r="UBG12" s="164"/>
      <c r="UBH12" s="164"/>
      <c r="UBI12" s="164"/>
      <c r="UBJ12" s="164"/>
      <c r="UBK12" s="164"/>
      <c r="UBL12" s="164"/>
      <c r="UBM12" s="164"/>
      <c r="UBN12" s="164"/>
      <c r="UBO12" s="164"/>
      <c r="UBP12" s="164"/>
      <c r="UBQ12" s="164"/>
      <c r="UBR12" s="164"/>
      <c r="UBS12" s="164"/>
      <c r="UBT12" s="164"/>
      <c r="UBU12" s="164"/>
      <c r="UBV12" s="164"/>
      <c r="UBW12" s="164"/>
      <c r="UBX12" s="164"/>
      <c r="UBY12" s="164"/>
      <c r="UBZ12" s="164"/>
      <c r="UCA12" s="164"/>
      <c r="UCB12" s="164"/>
      <c r="UCC12" s="164"/>
      <c r="UCD12" s="164"/>
      <c r="UCE12" s="164"/>
      <c r="UCF12" s="164"/>
      <c r="UCG12" s="164"/>
      <c r="UCH12" s="164"/>
      <c r="UCI12" s="164"/>
      <c r="UCJ12" s="164"/>
      <c r="UCK12" s="164"/>
      <c r="UCL12" s="164"/>
      <c r="UCM12" s="164"/>
      <c r="UCN12" s="164"/>
      <c r="UCO12" s="164"/>
      <c r="UCP12" s="164"/>
      <c r="UCQ12" s="164"/>
      <c r="UCR12" s="164"/>
      <c r="UCS12" s="164"/>
      <c r="UCT12" s="164"/>
      <c r="UCU12" s="164"/>
      <c r="UCV12" s="164"/>
      <c r="UCW12" s="164"/>
      <c r="UCX12" s="164"/>
      <c r="UCY12" s="164"/>
      <c r="UCZ12" s="164"/>
      <c r="UDA12" s="164"/>
      <c r="UDB12" s="164"/>
      <c r="UDC12" s="164"/>
      <c r="UDD12" s="164"/>
      <c r="UDE12" s="164"/>
      <c r="UDF12" s="164"/>
      <c r="UDG12" s="164"/>
      <c r="UDH12" s="164"/>
      <c r="UDI12" s="164"/>
      <c r="UDJ12" s="164"/>
      <c r="UDK12" s="164"/>
      <c r="UDL12" s="164"/>
      <c r="UDM12" s="164"/>
      <c r="UDN12" s="164"/>
      <c r="UDO12" s="164"/>
      <c r="UDP12" s="164"/>
      <c r="UDQ12" s="164"/>
      <c r="UDR12" s="164"/>
      <c r="UDS12" s="164"/>
      <c r="UDT12" s="164"/>
      <c r="UDU12" s="164"/>
      <c r="UDV12" s="164"/>
      <c r="UDW12" s="164"/>
      <c r="UDX12" s="164"/>
      <c r="UDY12" s="164"/>
      <c r="UDZ12" s="164"/>
      <c r="UEA12" s="164"/>
      <c r="UEB12" s="164"/>
      <c r="UEC12" s="164"/>
      <c r="UED12" s="164"/>
      <c r="UEE12" s="164"/>
      <c r="UEF12" s="164"/>
      <c r="UEG12" s="164"/>
      <c r="UEH12" s="164"/>
      <c r="UEI12" s="164"/>
      <c r="UEJ12" s="164"/>
      <c r="UEK12" s="164"/>
      <c r="UEL12" s="164"/>
      <c r="UEM12" s="164"/>
      <c r="UEN12" s="164"/>
      <c r="UEO12" s="164"/>
      <c r="UEP12" s="164"/>
      <c r="UEQ12" s="164"/>
      <c r="UER12" s="164"/>
      <c r="UES12" s="164"/>
      <c r="UET12" s="164"/>
      <c r="UEU12" s="164"/>
      <c r="UEV12" s="164"/>
      <c r="UEW12" s="164"/>
      <c r="UEX12" s="164"/>
      <c r="UEY12" s="164"/>
      <c r="UEZ12" s="164"/>
      <c r="UFA12" s="164"/>
      <c r="UFB12" s="164"/>
      <c r="UFC12" s="164"/>
      <c r="UFD12" s="164"/>
      <c r="UFE12" s="164"/>
      <c r="UFF12" s="164"/>
      <c r="UFG12" s="164"/>
      <c r="UFH12" s="164"/>
      <c r="UFI12" s="164"/>
      <c r="UFJ12" s="164"/>
      <c r="UFK12" s="164"/>
      <c r="UFL12" s="164"/>
      <c r="UFM12" s="164"/>
      <c r="UFN12" s="164"/>
      <c r="UFO12" s="164"/>
      <c r="UFP12" s="164"/>
      <c r="UFQ12" s="164"/>
      <c r="UFR12" s="164"/>
      <c r="UFS12" s="164"/>
      <c r="UFT12" s="164"/>
      <c r="UFU12" s="164"/>
      <c r="UFV12" s="164"/>
      <c r="UFW12" s="164"/>
      <c r="UFX12" s="164"/>
      <c r="UFY12" s="164"/>
      <c r="UFZ12" s="164"/>
      <c r="UGA12" s="164"/>
      <c r="UGB12" s="164"/>
      <c r="UGC12" s="164"/>
      <c r="UGD12" s="164"/>
      <c r="UGE12" s="164"/>
      <c r="UGF12" s="164"/>
      <c r="UGG12" s="164"/>
      <c r="UGH12" s="164"/>
      <c r="UGI12" s="164"/>
      <c r="UGJ12" s="164"/>
      <c r="UGK12" s="164"/>
      <c r="UGL12" s="164"/>
      <c r="UGM12" s="164"/>
      <c r="UGN12" s="164"/>
      <c r="UGO12" s="164"/>
      <c r="UGP12" s="164"/>
      <c r="UGQ12" s="164"/>
      <c r="UGR12" s="164"/>
      <c r="UGS12" s="164"/>
      <c r="UGT12" s="164"/>
      <c r="UGU12" s="164"/>
      <c r="UGV12" s="164"/>
      <c r="UGW12" s="164"/>
      <c r="UGX12" s="164"/>
      <c r="UGY12" s="164"/>
      <c r="UGZ12" s="164"/>
      <c r="UHA12" s="164"/>
      <c r="UHB12" s="164"/>
      <c r="UHC12" s="164"/>
      <c r="UHD12" s="164"/>
      <c r="UHE12" s="164"/>
      <c r="UHF12" s="164"/>
      <c r="UHG12" s="164"/>
      <c r="UHH12" s="164"/>
      <c r="UHI12" s="164"/>
      <c r="UHJ12" s="164"/>
      <c r="UHK12" s="164"/>
      <c r="UHL12" s="164"/>
      <c r="UHM12" s="164"/>
      <c r="UHN12" s="164"/>
      <c r="UHO12" s="164"/>
      <c r="UHP12" s="164"/>
      <c r="UHQ12" s="164"/>
      <c r="UHR12" s="164"/>
      <c r="UHS12" s="164"/>
      <c r="UHT12" s="164"/>
      <c r="UHU12" s="164"/>
      <c r="UHV12" s="164"/>
      <c r="UHW12" s="164"/>
      <c r="UHX12" s="164"/>
      <c r="UHY12" s="164"/>
      <c r="UHZ12" s="164"/>
      <c r="UIA12" s="164"/>
      <c r="UIB12" s="164"/>
      <c r="UIC12" s="164"/>
      <c r="UID12" s="164"/>
      <c r="UIE12" s="164"/>
      <c r="UIF12" s="164"/>
      <c r="UIG12" s="164"/>
      <c r="UIH12" s="164"/>
      <c r="UII12" s="164"/>
      <c r="UIJ12" s="164"/>
      <c r="UIK12" s="164"/>
      <c r="UIL12" s="164"/>
      <c r="UIM12" s="164"/>
      <c r="UIN12" s="164"/>
      <c r="UIO12" s="164"/>
      <c r="UIP12" s="164"/>
      <c r="UIQ12" s="164"/>
      <c r="UIR12" s="164"/>
      <c r="UIS12" s="164"/>
      <c r="UIT12" s="164"/>
      <c r="UIU12" s="164"/>
      <c r="UIV12" s="164"/>
      <c r="UIW12" s="164"/>
      <c r="UIX12" s="164"/>
      <c r="UIY12" s="164"/>
      <c r="UIZ12" s="164"/>
      <c r="UJA12" s="164"/>
      <c r="UJB12" s="164"/>
      <c r="UJC12" s="164"/>
      <c r="UJD12" s="164"/>
      <c r="UJE12" s="164"/>
      <c r="UJF12" s="164"/>
      <c r="UJG12" s="164"/>
      <c r="UJH12" s="164"/>
      <c r="UJI12" s="164"/>
      <c r="UJJ12" s="164"/>
      <c r="UJK12" s="164"/>
      <c r="UJL12" s="164"/>
      <c r="UJM12" s="164"/>
      <c r="UJN12" s="164"/>
      <c r="UJO12" s="164"/>
      <c r="UJP12" s="164"/>
      <c r="UJQ12" s="164"/>
      <c r="UJR12" s="164"/>
      <c r="UJS12" s="164"/>
      <c r="UJT12" s="164"/>
      <c r="UJU12" s="164"/>
      <c r="UJV12" s="164"/>
      <c r="UJW12" s="164"/>
      <c r="UJX12" s="164"/>
      <c r="UJY12" s="164"/>
      <c r="UJZ12" s="164"/>
      <c r="UKA12" s="164"/>
      <c r="UKB12" s="164"/>
      <c r="UKC12" s="164"/>
      <c r="UKD12" s="164"/>
      <c r="UKE12" s="164"/>
      <c r="UKF12" s="164"/>
      <c r="UKG12" s="164"/>
      <c r="UKH12" s="164"/>
      <c r="UKI12" s="164"/>
      <c r="UKJ12" s="164"/>
      <c r="UKK12" s="164"/>
      <c r="UKL12" s="164"/>
      <c r="UKM12" s="164"/>
      <c r="UKN12" s="164"/>
      <c r="UKO12" s="164"/>
      <c r="UKP12" s="164"/>
      <c r="UKQ12" s="164"/>
      <c r="UKR12" s="164"/>
      <c r="UKS12" s="164"/>
      <c r="UKT12" s="164"/>
      <c r="UKU12" s="164"/>
      <c r="UKV12" s="164"/>
      <c r="UKW12" s="164"/>
      <c r="UKX12" s="164"/>
      <c r="UKY12" s="164"/>
      <c r="UKZ12" s="164"/>
      <c r="ULA12" s="164"/>
      <c r="ULB12" s="164"/>
      <c r="ULC12" s="164"/>
      <c r="ULD12" s="164"/>
      <c r="ULE12" s="164"/>
      <c r="ULF12" s="164"/>
      <c r="ULG12" s="164"/>
      <c r="ULH12" s="164"/>
      <c r="ULI12" s="164"/>
      <c r="ULJ12" s="164"/>
      <c r="ULK12" s="164"/>
      <c r="ULL12" s="164"/>
      <c r="ULM12" s="164"/>
      <c r="ULN12" s="164"/>
      <c r="ULO12" s="164"/>
      <c r="ULP12" s="164"/>
      <c r="ULQ12" s="164"/>
      <c r="ULR12" s="164"/>
      <c r="ULS12" s="164"/>
      <c r="ULT12" s="164"/>
      <c r="ULU12" s="164"/>
      <c r="ULV12" s="164"/>
      <c r="ULW12" s="164"/>
      <c r="ULX12" s="164"/>
      <c r="ULY12" s="164"/>
      <c r="ULZ12" s="164"/>
      <c r="UMA12" s="164"/>
      <c r="UMB12" s="164"/>
      <c r="UMC12" s="164"/>
      <c r="UMD12" s="164"/>
      <c r="UME12" s="164"/>
      <c r="UMF12" s="164"/>
      <c r="UMG12" s="164"/>
      <c r="UMH12" s="164"/>
      <c r="UMI12" s="164"/>
      <c r="UMJ12" s="164"/>
      <c r="UMK12" s="164"/>
      <c r="UML12" s="164"/>
      <c r="UMM12" s="164"/>
      <c r="UMN12" s="164"/>
      <c r="UMO12" s="164"/>
      <c r="UMP12" s="164"/>
      <c r="UMQ12" s="164"/>
      <c r="UMR12" s="164"/>
      <c r="UMS12" s="164"/>
      <c r="UMT12" s="164"/>
      <c r="UMU12" s="164"/>
      <c r="UMV12" s="164"/>
      <c r="UMW12" s="164"/>
      <c r="UMX12" s="164"/>
      <c r="UMY12" s="164"/>
      <c r="UMZ12" s="164"/>
      <c r="UNA12" s="164"/>
      <c r="UNB12" s="164"/>
      <c r="UNC12" s="164"/>
      <c r="UND12" s="164"/>
      <c r="UNE12" s="164"/>
      <c r="UNF12" s="164"/>
      <c r="UNG12" s="164"/>
      <c r="UNH12" s="164"/>
      <c r="UNI12" s="164"/>
      <c r="UNJ12" s="164"/>
      <c r="UNK12" s="164"/>
      <c r="UNL12" s="164"/>
      <c r="UNM12" s="164"/>
      <c r="UNN12" s="164"/>
      <c r="UNO12" s="164"/>
      <c r="UNP12" s="164"/>
      <c r="UNQ12" s="164"/>
      <c r="UNR12" s="164"/>
      <c r="UNS12" s="164"/>
      <c r="UNT12" s="164"/>
      <c r="UNU12" s="164"/>
      <c r="UNV12" s="164"/>
      <c r="UNW12" s="164"/>
      <c r="UNX12" s="164"/>
      <c r="UNY12" s="164"/>
      <c r="UNZ12" s="164"/>
      <c r="UOA12" s="164"/>
      <c r="UOB12" s="164"/>
      <c r="UOC12" s="164"/>
      <c r="UOD12" s="164"/>
      <c r="UOE12" s="164"/>
      <c r="UOF12" s="164"/>
      <c r="UOG12" s="164"/>
      <c r="UOH12" s="164"/>
      <c r="UOI12" s="164"/>
      <c r="UOJ12" s="164"/>
      <c r="UOK12" s="164"/>
      <c r="UOL12" s="164"/>
      <c r="UOM12" s="164"/>
      <c r="UON12" s="164"/>
      <c r="UOO12" s="164"/>
      <c r="UOP12" s="164"/>
      <c r="UOQ12" s="164"/>
      <c r="UOR12" s="164"/>
      <c r="UOS12" s="164"/>
      <c r="UOT12" s="164"/>
      <c r="UOU12" s="164"/>
      <c r="UOV12" s="164"/>
      <c r="UOW12" s="164"/>
      <c r="UOX12" s="164"/>
      <c r="UOY12" s="164"/>
      <c r="UOZ12" s="164"/>
      <c r="UPA12" s="164"/>
      <c r="UPB12" s="164"/>
      <c r="UPC12" s="164"/>
      <c r="UPD12" s="164"/>
      <c r="UPE12" s="164"/>
      <c r="UPF12" s="164"/>
      <c r="UPG12" s="164"/>
      <c r="UPH12" s="164"/>
      <c r="UPI12" s="164"/>
      <c r="UPJ12" s="164"/>
      <c r="UPK12" s="164"/>
      <c r="UPL12" s="164"/>
      <c r="UPM12" s="164"/>
      <c r="UPN12" s="164"/>
      <c r="UPO12" s="164"/>
      <c r="UPP12" s="164"/>
      <c r="UPQ12" s="164"/>
      <c r="UPR12" s="164"/>
      <c r="UPS12" s="164"/>
      <c r="UPT12" s="164"/>
      <c r="UPU12" s="164"/>
      <c r="UPV12" s="164"/>
      <c r="UPW12" s="164"/>
      <c r="UPX12" s="164"/>
      <c r="UPY12" s="164"/>
      <c r="UPZ12" s="164"/>
      <c r="UQA12" s="164"/>
      <c r="UQB12" s="164"/>
      <c r="UQC12" s="164"/>
      <c r="UQD12" s="164"/>
      <c r="UQE12" s="164"/>
      <c r="UQF12" s="164"/>
      <c r="UQG12" s="164"/>
      <c r="UQH12" s="164"/>
      <c r="UQI12" s="164"/>
      <c r="UQJ12" s="164"/>
      <c r="UQK12" s="164"/>
      <c r="UQL12" s="164"/>
      <c r="UQM12" s="164"/>
      <c r="UQN12" s="164"/>
      <c r="UQO12" s="164"/>
      <c r="UQP12" s="164"/>
      <c r="UQQ12" s="164"/>
      <c r="UQR12" s="164"/>
      <c r="UQS12" s="164"/>
      <c r="UQT12" s="164"/>
      <c r="UQU12" s="164"/>
      <c r="UQV12" s="164"/>
      <c r="UQW12" s="164"/>
      <c r="UQX12" s="164"/>
      <c r="UQY12" s="164"/>
      <c r="UQZ12" s="164"/>
      <c r="URA12" s="164"/>
      <c r="URB12" s="164"/>
      <c r="URC12" s="164"/>
      <c r="URD12" s="164"/>
      <c r="URE12" s="164"/>
      <c r="URF12" s="164"/>
      <c r="URG12" s="164"/>
      <c r="URH12" s="164"/>
      <c r="URI12" s="164"/>
      <c r="URJ12" s="164"/>
      <c r="URK12" s="164"/>
      <c r="URL12" s="164"/>
      <c r="URM12" s="164"/>
      <c r="URN12" s="164"/>
      <c r="URO12" s="164"/>
      <c r="URP12" s="164"/>
      <c r="URQ12" s="164"/>
      <c r="URR12" s="164"/>
      <c r="URS12" s="164"/>
      <c r="URT12" s="164"/>
      <c r="URU12" s="164"/>
      <c r="URV12" s="164"/>
      <c r="URW12" s="164"/>
      <c r="URX12" s="164"/>
      <c r="URY12" s="164"/>
      <c r="URZ12" s="164"/>
      <c r="USA12" s="164"/>
      <c r="USB12" s="164"/>
      <c r="USC12" s="164"/>
      <c r="USD12" s="164"/>
      <c r="USE12" s="164"/>
      <c r="USF12" s="164"/>
      <c r="USG12" s="164"/>
      <c r="USH12" s="164"/>
      <c r="USI12" s="164"/>
      <c r="USJ12" s="164"/>
      <c r="USK12" s="164"/>
      <c r="USL12" s="164"/>
      <c r="USM12" s="164"/>
      <c r="USN12" s="164"/>
      <c r="USO12" s="164"/>
      <c r="USP12" s="164"/>
      <c r="USQ12" s="164"/>
      <c r="USR12" s="164"/>
      <c r="USS12" s="164"/>
      <c r="UST12" s="164"/>
      <c r="USU12" s="164"/>
      <c r="USV12" s="164"/>
      <c r="USW12" s="164"/>
      <c r="USX12" s="164"/>
      <c r="USY12" s="164"/>
      <c r="USZ12" s="164"/>
      <c r="UTA12" s="164"/>
      <c r="UTB12" s="164"/>
      <c r="UTC12" s="164"/>
      <c r="UTD12" s="164"/>
      <c r="UTE12" s="164"/>
      <c r="UTF12" s="164"/>
      <c r="UTG12" s="164"/>
      <c r="UTH12" s="164"/>
      <c r="UTI12" s="164"/>
      <c r="UTJ12" s="164"/>
      <c r="UTK12" s="164"/>
      <c r="UTL12" s="164"/>
      <c r="UTM12" s="164"/>
      <c r="UTN12" s="164"/>
      <c r="UTO12" s="164"/>
      <c r="UTP12" s="164"/>
      <c r="UTQ12" s="164"/>
      <c r="UTR12" s="164"/>
      <c r="UTS12" s="164"/>
      <c r="UTT12" s="164"/>
      <c r="UTU12" s="164"/>
      <c r="UTV12" s="164"/>
      <c r="UTW12" s="164"/>
      <c r="UTX12" s="164"/>
      <c r="UTY12" s="164"/>
      <c r="UTZ12" s="164"/>
      <c r="UUA12" s="164"/>
      <c r="UUB12" s="164"/>
      <c r="UUC12" s="164"/>
      <c r="UUD12" s="164"/>
      <c r="UUE12" s="164"/>
      <c r="UUF12" s="164"/>
      <c r="UUG12" s="164"/>
      <c r="UUH12" s="164"/>
      <c r="UUI12" s="164"/>
      <c r="UUJ12" s="164"/>
      <c r="UUK12" s="164"/>
      <c r="UUL12" s="164"/>
      <c r="UUM12" s="164"/>
      <c r="UUN12" s="164"/>
      <c r="UUO12" s="164"/>
      <c r="UUP12" s="164"/>
      <c r="UUQ12" s="164"/>
      <c r="UUR12" s="164"/>
      <c r="UUS12" s="164"/>
      <c r="UUT12" s="164"/>
      <c r="UUU12" s="164"/>
      <c r="UUV12" s="164"/>
      <c r="UUW12" s="164"/>
      <c r="UUX12" s="164"/>
      <c r="UUY12" s="164"/>
      <c r="UUZ12" s="164"/>
      <c r="UVA12" s="164"/>
      <c r="UVB12" s="164"/>
      <c r="UVC12" s="164"/>
      <c r="UVD12" s="164"/>
      <c r="UVE12" s="164"/>
      <c r="UVF12" s="164"/>
      <c r="UVG12" s="164"/>
      <c r="UVH12" s="164"/>
      <c r="UVI12" s="164"/>
      <c r="UVJ12" s="164"/>
      <c r="UVK12" s="164"/>
      <c r="UVL12" s="164"/>
      <c r="UVM12" s="164"/>
      <c r="UVN12" s="164"/>
      <c r="UVO12" s="164"/>
      <c r="UVP12" s="164"/>
      <c r="UVQ12" s="164"/>
      <c r="UVR12" s="164"/>
      <c r="UVS12" s="164"/>
      <c r="UVT12" s="164"/>
      <c r="UVU12" s="164"/>
      <c r="UVV12" s="164"/>
      <c r="UVW12" s="164"/>
      <c r="UVX12" s="164"/>
      <c r="UVY12" s="164"/>
      <c r="UVZ12" s="164"/>
      <c r="UWA12" s="164"/>
      <c r="UWB12" s="164"/>
      <c r="UWC12" s="164"/>
      <c r="UWD12" s="164"/>
      <c r="UWE12" s="164"/>
      <c r="UWF12" s="164"/>
      <c r="UWG12" s="164"/>
      <c r="UWH12" s="164"/>
      <c r="UWI12" s="164"/>
      <c r="UWJ12" s="164"/>
      <c r="UWK12" s="164"/>
      <c r="UWL12" s="164"/>
      <c r="UWM12" s="164"/>
      <c r="UWN12" s="164"/>
      <c r="UWO12" s="164"/>
      <c r="UWP12" s="164"/>
      <c r="UWQ12" s="164"/>
      <c r="UWR12" s="164"/>
      <c r="UWS12" s="164"/>
      <c r="UWT12" s="164"/>
      <c r="UWU12" s="164"/>
      <c r="UWV12" s="164"/>
      <c r="UWW12" s="164"/>
      <c r="UWX12" s="164"/>
      <c r="UWY12" s="164"/>
      <c r="UWZ12" s="164"/>
      <c r="UXA12" s="164"/>
      <c r="UXB12" s="164"/>
      <c r="UXC12" s="164"/>
      <c r="UXD12" s="164"/>
      <c r="UXE12" s="164"/>
      <c r="UXF12" s="164"/>
      <c r="UXG12" s="164"/>
      <c r="UXH12" s="164"/>
      <c r="UXI12" s="164"/>
      <c r="UXJ12" s="164"/>
      <c r="UXK12" s="164"/>
      <c r="UXL12" s="164"/>
      <c r="UXM12" s="164"/>
      <c r="UXN12" s="164"/>
      <c r="UXO12" s="164"/>
      <c r="UXP12" s="164"/>
      <c r="UXQ12" s="164"/>
      <c r="UXR12" s="164"/>
      <c r="UXS12" s="164"/>
      <c r="UXT12" s="164"/>
      <c r="UXU12" s="164"/>
      <c r="UXV12" s="164"/>
      <c r="UXW12" s="164"/>
      <c r="UXX12" s="164"/>
      <c r="UXY12" s="164"/>
      <c r="UXZ12" s="164"/>
      <c r="UYA12" s="164"/>
      <c r="UYB12" s="164"/>
      <c r="UYC12" s="164"/>
      <c r="UYD12" s="164"/>
      <c r="UYE12" s="164"/>
      <c r="UYF12" s="164"/>
      <c r="UYG12" s="164"/>
      <c r="UYH12" s="164"/>
      <c r="UYI12" s="164"/>
      <c r="UYJ12" s="164"/>
      <c r="UYK12" s="164"/>
      <c r="UYL12" s="164"/>
      <c r="UYM12" s="164"/>
      <c r="UYN12" s="164"/>
      <c r="UYO12" s="164"/>
      <c r="UYP12" s="164"/>
      <c r="UYQ12" s="164"/>
      <c r="UYR12" s="164"/>
      <c r="UYS12" s="164"/>
      <c r="UYT12" s="164"/>
      <c r="UYU12" s="164"/>
      <c r="UYV12" s="164"/>
      <c r="UYW12" s="164"/>
      <c r="UYX12" s="164"/>
      <c r="UYY12" s="164"/>
      <c r="UYZ12" s="164"/>
      <c r="UZA12" s="164"/>
      <c r="UZB12" s="164"/>
      <c r="UZC12" s="164"/>
      <c r="UZD12" s="164"/>
      <c r="UZE12" s="164"/>
      <c r="UZF12" s="164"/>
      <c r="UZG12" s="164"/>
      <c r="UZH12" s="164"/>
      <c r="UZI12" s="164"/>
      <c r="UZJ12" s="164"/>
      <c r="UZK12" s="164"/>
      <c r="UZL12" s="164"/>
      <c r="UZM12" s="164"/>
      <c r="UZN12" s="164"/>
      <c r="UZO12" s="164"/>
      <c r="UZP12" s="164"/>
      <c r="UZQ12" s="164"/>
      <c r="UZR12" s="164"/>
      <c r="UZS12" s="164"/>
      <c r="UZT12" s="164"/>
      <c r="UZU12" s="164"/>
      <c r="UZV12" s="164"/>
      <c r="UZW12" s="164"/>
      <c r="UZX12" s="164"/>
      <c r="UZY12" s="164"/>
      <c r="UZZ12" s="164"/>
      <c r="VAA12" s="164"/>
      <c r="VAB12" s="164"/>
      <c r="VAC12" s="164"/>
      <c r="VAD12" s="164"/>
      <c r="VAE12" s="164"/>
      <c r="VAF12" s="164"/>
      <c r="VAG12" s="164"/>
      <c r="VAH12" s="164"/>
      <c r="VAI12" s="164"/>
      <c r="VAJ12" s="164"/>
      <c r="VAK12" s="164"/>
      <c r="VAL12" s="164"/>
      <c r="VAM12" s="164"/>
      <c r="VAN12" s="164"/>
      <c r="VAO12" s="164"/>
      <c r="VAP12" s="164"/>
      <c r="VAQ12" s="164"/>
      <c r="VAR12" s="164"/>
      <c r="VAS12" s="164"/>
      <c r="VAT12" s="164"/>
      <c r="VAU12" s="164"/>
      <c r="VAV12" s="164"/>
      <c r="VAW12" s="164"/>
      <c r="VAX12" s="164"/>
      <c r="VAY12" s="164"/>
      <c r="VAZ12" s="164"/>
      <c r="VBA12" s="164"/>
      <c r="VBB12" s="164"/>
      <c r="VBC12" s="164"/>
      <c r="VBD12" s="164"/>
      <c r="VBE12" s="164"/>
      <c r="VBF12" s="164"/>
      <c r="VBG12" s="164"/>
      <c r="VBH12" s="164"/>
      <c r="VBI12" s="164"/>
      <c r="VBJ12" s="164"/>
      <c r="VBK12" s="164"/>
      <c r="VBL12" s="164"/>
      <c r="VBM12" s="164"/>
      <c r="VBN12" s="164"/>
      <c r="VBO12" s="164"/>
      <c r="VBP12" s="164"/>
      <c r="VBQ12" s="164"/>
      <c r="VBR12" s="164"/>
      <c r="VBS12" s="164"/>
      <c r="VBT12" s="164"/>
      <c r="VBU12" s="164"/>
      <c r="VBV12" s="164"/>
      <c r="VBW12" s="164"/>
      <c r="VBX12" s="164"/>
      <c r="VBY12" s="164"/>
      <c r="VBZ12" s="164"/>
      <c r="VCA12" s="164"/>
      <c r="VCB12" s="164"/>
      <c r="VCC12" s="164"/>
      <c r="VCD12" s="164"/>
      <c r="VCE12" s="164"/>
      <c r="VCF12" s="164"/>
      <c r="VCG12" s="164"/>
      <c r="VCH12" s="164"/>
      <c r="VCI12" s="164"/>
      <c r="VCJ12" s="164"/>
      <c r="VCK12" s="164"/>
      <c r="VCL12" s="164"/>
      <c r="VCM12" s="164"/>
      <c r="VCN12" s="164"/>
      <c r="VCO12" s="164"/>
      <c r="VCP12" s="164"/>
      <c r="VCQ12" s="164"/>
      <c r="VCR12" s="164"/>
      <c r="VCS12" s="164"/>
      <c r="VCT12" s="164"/>
      <c r="VCU12" s="164"/>
      <c r="VCV12" s="164"/>
      <c r="VCW12" s="164"/>
      <c r="VCX12" s="164"/>
      <c r="VCY12" s="164"/>
      <c r="VCZ12" s="164"/>
      <c r="VDA12" s="164"/>
      <c r="VDB12" s="164"/>
      <c r="VDC12" s="164"/>
      <c r="VDD12" s="164"/>
      <c r="VDE12" s="164"/>
      <c r="VDF12" s="164"/>
      <c r="VDG12" s="164"/>
      <c r="VDH12" s="164"/>
      <c r="VDI12" s="164"/>
      <c r="VDJ12" s="164"/>
      <c r="VDK12" s="164"/>
      <c r="VDL12" s="164"/>
      <c r="VDM12" s="164"/>
      <c r="VDN12" s="164"/>
      <c r="VDO12" s="164"/>
      <c r="VDP12" s="164"/>
      <c r="VDQ12" s="164"/>
      <c r="VDR12" s="164"/>
      <c r="VDS12" s="164"/>
      <c r="VDT12" s="164"/>
      <c r="VDU12" s="164"/>
      <c r="VDV12" s="164"/>
      <c r="VDW12" s="164"/>
      <c r="VDX12" s="164"/>
      <c r="VDY12" s="164"/>
      <c r="VDZ12" s="164"/>
      <c r="VEA12" s="164"/>
      <c r="VEB12" s="164"/>
      <c r="VEC12" s="164"/>
      <c r="VED12" s="164"/>
      <c r="VEE12" s="164"/>
      <c r="VEF12" s="164"/>
      <c r="VEG12" s="164"/>
      <c r="VEH12" s="164"/>
      <c r="VEI12" s="164"/>
      <c r="VEJ12" s="164"/>
      <c r="VEK12" s="164"/>
      <c r="VEL12" s="164"/>
      <c r="VEM12" s="164"/>
      <c r="VEN12" s="164"/>
      <c r="VEO12" s="164"/>
      <c r="VEP12" s="164"/>
      <c r="VEQ12" s="164"/>
      <c r="VER12" s="164"/>
      <c r="VES12" s="164"/>
      <c r="VET12" s="164"/>
      <c r="VEU12" s="164"/>
      <c r="VEV12" s="164"/>
      <c r="VEW12" s="164"/>
      <c r="VEX12" s="164"/>
      <c r="VEY12" s="164"/>
      <c r="VEZ12" s="164"/>
      <c r="VFA12" s="164"/>
      <c r="VFB12" s="164"/>
      <c r="VFC12" s="164"/>
      <c r="VFD12" s="164"/>
      <c r="VFE12" s="164"/>
      <c r="VFF12" s="164"/>
      <c r="VFG12" s="164"/>
      <c r="VFH12" s="164"/>
      <c r="VFI12" s="164"/>
      <c r="VFJ12" s="164"/>
      <c r="VFK12" s="164"/>
      <c r="VFL12" s="164"/>
      <c r="VFM12" s="164"/>
      <c r="VFN12" s="164"/>
      <c r="VFO12" s="164"/>
      <c r="VFP12" s="164"/>
      <c r="VFQ12" s="164"/>
      <c r="VFR12" s="164"/>
      <c r="VFS12" s="164"/>
      <c r="VFT12" s="164"/>
      <c r="VFU12" s="164"/>
      <c r="VFV12" s="164"/>
      <c r="VFW12" s="164"/>
      <c r="VFX12" s="164"/>
      <c r="VFY12" s="164"/>
      <c r="VFZ12" s="164"/>
      <c r="VGA12" s="164"/>
      <c r="VGB12" s="164"/>
      <c r="VGC12" s="164"/>
      <c r="VGD12" s="164"/>
      <c r="VGE12" s="164"/>
      <c r="VGF12" s="164"/>
      <c r="VGG12" s="164"/>
      <c r="VGH12" s="164"/>
      <c r="VGI12" s="164"/>
      <c r="VGJ12" s="164"/>
      <c r="VGK12" s="164"/>
      <c r="VGL12" s="164"/>
      <c r="VGM12" s="164"/>
      <c r="VGN12" s="164"/>
      <c r="VGO12" s="164"/>
      <c r="VGP12" s="164"/>
      <c r="VGQ12" s="164"/>
      <c r="VGR12" s="164"/>
      <c r="VGS12" s="164"/>
      <c r="VGT12" s="164"/>
      <c r="VGU12" s="164"/>
      <c r="VGV12" s="164"/>
      <c r="VGW12" s="164"/>
      <c r="VGX12" s="164"/>
      <c r="VGY12" s="164"/>
      <c r="VGZ12" s="164"/>
      <c r="VHA12" s="164"/>
      <c r="VHB12" s="164"/>
      <c r="VHC12" s="164"/>
      <c r="VHD12" s="164"/>
      <c r="VHE12" s="164"/>
      <c r="VHF12" s="164"/>
      <c r="VHG12" s="164"/>
      <c r="VHH12" s="164"/>
      <c r="VHI12" s="164"/>
      <c r="VHJ12" s="164"/>
      <c r="VHK12" s="164"/>
      <c r="VHL12" s="164"/>
      <c r="VHM12" s="164"/>
      <c r="VHN12" s="164"/>
      <c r="VHO12" s="164"/>
      <c r="VHP12" s="164"/>
      <c r="VHQ12" s="164"/>
      <c r="VHR12" s="164"/>
      <c r="VHS12" s="164"/>
      <c r="VHT12" s="164"/>
      <c r="VHU12" s="164"/>
      <c r="VHV12" s="164"/>
      <c r="VHW12" s="164"/>
      <c r="VHX12" s="164"/>
      <c r="VHY12" s="164"/>
      <c r="VHZ12" s="164"/>
      <c r="VIA12" s="164"/>
      <c r="VIB12" s="164"/>
      <c r="VIC12" s="164"/>
      <c r="VID12" s="164"/>
      <c r="VIE12" s="164"/>
      <c r="VIF12" s="164"/>
      <c r="VIG12" s="164"/>
      <c r="VIH12" s="164"/>
      <c r="VII12" s="164"/>
      <c r="VIJ12" s="164"/>
      <c r="VIK12" s="164"/>
      <c r="VIL12" s="164"/>
      <c r="VIM12" s="164"/>
      <c r="VIN12" s="164"/>
      <c r="VIO12" s="164"/>
      <c r="VIP12" s="164"/>
      <c r="VIQ12" s="164"/>
      <c r="VIR12" s="164"/>
      <c r="VIS12" s="164"/>
      <c r="VIT12" s="164"/>
      <c r="VIU12" s="164"/>
      <c r="VIV12" s="164"/>
      <c r="VIW12" s="164"/>
      <c r="VIX12" s="164"/>
      <c r="VIY12" s="164"/>
      <c r="VIZ12" s="164"/>
      <c r="VJA12" s="164"/>
      <c r="VJB12" s="164"/>
      <c r="VJC12" s="164"/>
      <c r="VJD12" s="164"/>
      <c r="VJE12" s="164"/>
      <c r="VJF12" s="164"/>
      <c r="VJG12" s="164"/>
      <c r="VJH12" s="164"/>
      <c r="VJI12" s="164"/>
      <c r="VJJ12" s="164"/>
      <c r="VJK12" s="164"/>
      <c r="VJL12" s="164"/>
      <c r="VJM12" s="164"/>
      <c r="VJN12" s="164"/>
      <c r="VJO12" s="164"/>
      <c r="VJP12" s="164"/>
      <c r="VJQ12" s="164"/>
      <c r="VJR12" s="164"/>
      <c r="VJS12" s="164"/>
      <c r="VJT12" s="164"/>
      <c r="VJU12" s="164"/>
      <c r="VJV12" s="164"/>
      <c r="VJW12" s="164"/>
      <c r="VJX12" s="164"/>
      <c r="VJY12" s="164"/>
      <c r="VJZ12" s="164"/>
      <c r="VKA12" s="164"/>
      <c r="VKB12" s="164"/>
      <c r="VKC12" s="164"/>
      <c r="VKD12" s="164"/>
      <c r="VKE12" s="164"/>
      <c r="VKF12" s="164"/>
      <c r="VKG12" s="164"/>
      <c r="VKH12" s="164"/>
      <c r="VKI12" s="164"/>
      <c r="VKJ12" s="164"/>
      <c r="VKK12" s="164"/>
      <c r="VKL12" s="164"/>
      <c r="VKM12" s="164"/>
      <c r="VKN12" s="164"/>
      <c r="VKO12" s="164"/>
      <c r="VKP12" s="164"/>
      <c r="VKQ12" s="164"/>
      <c r="VKR12" s="164"/>
      <c r="VKS12" s="164"/>
      <c r="VKT12" s="164"/>
      <c r="VKU12" s="164"/>
      <c r="VKV12" s="164"/>
      <c r="VKW12" s="164"/>
      <c r="VKX12" s="164"/>
      <c r="VKY12" s="164"/>
      <c r="VKZ12" s="164"/>
      <c r="VLA12" s="164"/>
      <c r="VLB12" s="164"/>
      <c r="VLC12" s="164"/>
      <c r="VLD12" s="164"/>
      <c r="VLE12" s="164"/>
      <c r="VLF12" s="164"/>
      <c r="VLG12" s="164"/>
      <c r="VLH12" s="164"/>
      <c r="VLI12" s="164"/>
      <c r="VLJ12" s="164"/>
      <c r="VLK12" s="164"/>
      <c r="VLL12" s="164"/>
      <c r="VLM12" s="164"/>
      <c r="VLN12" s="164"/>
      <c r="VLO12" s="164"/>
      <c r="VLP12" s="164"/>
      <c r="VLQ12" s="164"/>
      <c r="VLR12" s="164"/>
      <c r="VLS12" s="164"/>
      <c r="VLT12" s="164"/>
      <c r="VLU12" s="164"/>
      <c r="VLV12" s="164"/>
      <c r="VLW12" s="164"/>
      <c r="VLX12" s="164"/>
      <c r="VLY12" s="164"/>
      <c r="VLZ12" s="164"/>
      <c r="VMA12" s="164"/>
      <c r="VMB12" s="164"/>
      <c r="VMC12" s="164"/>
      <c r="VMD12" s="164"/>
      <c r="VME12" s="164"/>
      <c r="VMF12" s="164"/>
      <c r="VMG12" s="164"/>
      <c r="VMH12" s="164"/>
      <c r="VMI12" s="164"/>
      <c r="VMJ12" s="164"/>
      <c r="VMK12" s="164"/>
      <c r="VML12" s="164"/>
      <c r="VMM12" s="164"/>
      <c r="VMN12" s="164"/>
      <c r="VMO12" s="164"/>
      <c r="VMP12" s="164"/>
      <c r="VMQ12" s="164"/>
      <c r="VMR12" s="164"/>
      <c r="VMS12" s="164"/>
      <c r="VMT12" s="164"/>
      <c r="VMU12" s="164"/>
      <c r="VMV12" s="164"/>
      <c r="VMW12" s="164"/>
      <c r="VMX12" s="164"/>
      <c r="VMY12" s="164"/>
      <c r="VMZ12" s="164"/>
      <c r="VNA12" s="164"/>
      <c r="VNB12" s="164"/>
      <c r="VNC12" s="164"/>
      <c r="VND12" s="164"/>
      <c r="VNE12" s="164"/>
      <c r="VNF12" s="164"/>
      <c r="VNG12" s="164"/>
      <c r="VNH12" s="164"/>
      <c r="VNI12" s="164"/>
      <c r="VNJ12" s="164"/>
      <c r="VNK12" s="164"/>
      <c r="VNL12" s="164"/>
      <c r="VNM12" s="164"/>
      <c r="VNN12" s="164"/>
      <c r="VNO12" s="164"/>
      <c r="VNP12" s="164"/>
      <c r="VNQ12" s="164"/>
      <c r="VNR12" s="164"/>
      <c r="VNS12" s="164"/>
      <c r="VNT12" s="164"/>
      <c r="VNU12" s="164"/>
      <c r="VNV12" s="164"/>
      <c r="VNW12" s="164"/>
      <c r="VNX12" s="164"/>
      <c r="VNY12" s="164"/>
      <c r="VNZ12" s="164"/>
      <c r="VOA12" s="164"/>
      <c r="VOB12" s="164"/>
      <c r="VOC12" s="164"/>
      <c r="VOD12" s="164"/>
      <c r="VOE12" s="164"/>
      <c r="VOF12" s="164"/>
      <c r="VOG12" s="164"/>
      <c r="VOH12" s="164"/>
      <c r="VOI12" s="164"/>
      <c r="VOJ12" s="164"/>
      <c r="VOK12" s="164"/>
      <c r="VOL12" s="164"/>
      <c r="VOM12" s="164"/>
      <c r="VON12" s="164"/>
      <c r="VOO12" s="164"/>
      <c r="VOP12" s="164"/>
      <c r="VOQ12" s="164"/>
      <c r="VOR12" s="164"/>
      <c r="VOS12" s="164"/>
      <c r="VOT12" s="164"/>
      <c r="VOU12" s="164"/>
      <c r="VOV12" s="164"/>
      <c r="VOW12" s="164"/>
      <c r="VOX12" s="164"/>
      <c r="VOY12" s="164"/>
      <c r="VOZ12" s="164"/>
      <c r="VPA12" s="164"/>
      <c r="VPB12" s="164"/>
      <c r="VPC12" s="164"/>
      <c r="VPD12" s="164"/>
      <c r="VPE12" s="164"/>
      <c r="VPF12" s="164"/>
      <c r="VPG12" s="164"/>
      <c r="VPH12" s="164"/>
      <c r="VPI12" s="164"/>
      <c r="VPJ12" s="164"/>
      <c r="VPK12" s="164"/>
      <c r="VPL12" s="164"/>
      <c r="VPM12" s="164"/>
      <c r="VPN12" s="164"/>
      <c r="VPO12" s="164"/>
      <c r="VPP12" s="164"/>
      <c r="VPQ12" s="164"/>
      <c r="VPR12" s="164"/>
      <c r="VPS12" s="164"/>
      <c r="VPT12" s="164"/>
      <c r="VPU12" s="164"/>
      <c r="VPV12" s="164"/>
      <c r="VPW12" s="164"/>
      <c r="VPX12" s="164"/>
      <c r="VPY12" s="164"/>
      <c r="VPZ12" s="164"/>
      <c r="VQA12" s="164"/>
      <c r="VQB12" s="164"/>
      <c r="VQC12" s="164"/>
      <c r="VQD12" s="164"/>
      <c r="VQE12" s="164"/>
      <c r="VQF12" s="164"/>
      <c r="VQG12" s="164"/>
      <c r="VQH12" s="164"/>
      <c r="VQI12" s="164"/>
      <c r="VQJ12" s="164"/>
      <c r="VQK12" s="164"/>
      <c r="VQL12" s="164"/>
      <c r="VQM12" s="164"/>
      <c r="VQN12" s="164"/>
      <c r="VQO12" s="164"/>
      <c r="VQP12" s="164"/>
      <c r="VQQ12" s="164"/>
      <c r="VQR12" s="164"/>
      <c r="VQS12" s="164"/>
      <c r="VQT12" s="164"/>
      <c r="VQU12" s="164"/>
      <c r="VQV12" s="164"/>
      <c r="VQW12" s="164"/>
      <c r="VQX12" s="164"/>
      <c r="VQY12" s="164"/>
      <c r="VQZ12" s="164"/>
      <c r="VRA12" s="164"/>
      <c r="VRB12" s="164"/>
      <c r="VRC12" s="164"/>
      <c r="VRD12" s="164"/>
      <c r="VRE12" s="164"/>
      <c r="VRF12" s="164"/>
      <c r="VRG12" s="164"/>
      <c r="VRH12" s="164"/>
      <c r="VRI12" s="164"/>
      <c r="VRJ12" s="164"/>
      <c r="VRK12" s="164"/>
      <c r="VRL12" s="164"/>
      <c r="VRM12" s="164"/>
      <c r="VRN12" s="164"/>
      <c r="VRO12" s="164"/>
      <c r="VRP12" s="164"/>
      <c r="VRQ12" s="164"/>
      <c r="VRR12" s="164"/>
      <c r="VRS12" s="164"/>
      <c r="VRT12" s="164"/>
      <c r="VRU12" s="164"/>
      <c r="VRV12" s="164"/>
      <c r="VRW12" s="164"/>
      <c r="VRX12" s="164"/>
      <c r="VRY12" s="164"/>
      <c r="VRZ12" s="164"/>
      <c r="VSA12" s="164"/>
      <c r="VSB12" s="164"/>
      <c r="VSC12" s="164"/>
      <c r="VSD12" s="164"/>
      <c r="VSE12" s="164"/>
      <c r="VSF12" s="164"/>
      <c r="VSG12" s="164"/>
      <c r="VSH12" s="164"/>
      <c r="VSI12" s="164"/>
      <c r="VSJ12" s="164"/>
      <c r="VSK12" s="164"/>
      <c r="VSL12" s="164"/>
      <c r="VSM12" s="164"/>
      <c r="VSN12" s="164"/>
      <c r="VSO12" s="164"/>
      <c r="VSP12" s="164"/>
      <c r="VSQ12" s="164"/>
      <c r="VSR12" s="164"/>
      <c r="VSS12" s="164"/>
      <c r="VST12" s="164"/>
      <c r="VSU12" s="164"/>
      <c r="VSV12" s="164"/>
      <c r="VSW12" s="164"/>
      <c r="VSX12" s="164"/>
      <c r="VSY12" s="164"/>
      <c r="VSZ12" s="164"/>
      <c r="VTA12" s="164"/>
      <c r="VTB12" s="164"/>
      <c r="VTC12" s="164"/>
      <c r="VTD12" s="164"/>
      <c r="VTE12" s="164"/>
      <c r="VTF12" s="164"/>
      <c r="VTG12" s="164"/>
      <c r="VTH12" s="164"/>
      <c r="VTI12" s="164"/>
      <c r="VTJ12" s="164"/>
      <c r="VTK12" s="164"/>
      <c r="VTL12" s="164"/>
      <c r="VTM12" s="164"/>
      <c r="VTN12" s="164"/>
      <c r="VTO12" s="164"/>
      <c r="VTP12" s="164"/>
      <c r="VTQ12" s="164"/>
      <c r="VTR12" s="164"/>
      <c r="VTS12" s="164"/>
      <c r="VTT12" s="164"/>
      <c r="VTU12" s="164"/>
      <c r="VTV12" s="164"/>
      <c r="VTW12" s="164"/>
      <c r="VTX12" s="164"/>
      <c r="VTY12" s="164"/>
      <c r="VTZ12" s="164"/>
      <c r="VUA12" s="164"/>
      <c r="VUB12" s="164"/>
      <c r="VUC12" s="164"/>
      <c r="VUD12" s="164"/>
      <c r="VUE12" s="164"/>
      <c r="VUF12" s="164"/>
      <c r="VUG12" s="164"/>
      <c r="VUH12" s="164"/>
      <c r="VUI12" s="164"/>
      <c r="VUJ12" s="164"/>
      <c r="VUK12" s="164"/>
      <c r="VUL12" s="164"/>
      <c r="VUM12" s="164"/>
      <c r="VUN12" s="164"/>
      <c r="VUO12" s="164"/>
      <c r="VUP12" s="164"/>
      <c r="VUQ12" s="164"/>
      <c r="VUR12" s="164"/>
      <c r="VUS12" s="164"/>
      <c r="VUT12" s="164"/>
      <c r="VUU12" s="164"/>
      <c r="VUV12" s="164"/>
      <c r="VUW12" s="164"/>
      <c r="VUX12" s="164"/>
      <c r="VUY12" s="164"/>
      <c r="VUZ12" s="164"/>
      <c r="VVA12" s="164"/>
      <c r="VVB12" s="164"/>
      <c r="VVC12" s="164"/>
      <c r="VVD12" s="164"/>
      <c r="VVE12" s="164"/>
      <c r="VVF12" s="164"/>
      <c r="VVG12" s="164"/>
      <c r="VVH12" s="164"/>
      <c r="VVI12" s="164"/>
      <c r="VVJ12" s="164"/>
      <c r="VVK12" s="164"/>
      <c r="VVL12" s="164"/>
      <c r="VVM12" s="164"/>
      <c r="VVN12" s="164"/>
      <c r="VVO12" s="164"/>
      <c r="VVP12" s="164"/>
      <c r="VVQ12" s="164"/>
      <c r="VVR12" s="164"/>
      <c r="VVS12" s="164"/>
      <c r="VVT12" s="164"/>
      <c r="VVU12" s="164"/>
      <c r="VVV12" s="164"/>
      <c r="VVW12" s="164"/>
      <c r="VVX12" s="164"/>
      <c r="VVY12" s="164"/>
      <c r="VVZ12" s="164"/>
      <c r="VWA12" s="164"/>
      <c r="VWB12" s="164"/>
      <c r="VWC12" s="164"/>
      <c r="VWD12" s="164"/>
      <c r="VWE12" s="164"/>
      <c r="VWF12" s="164"/>
      <c r="VWG12" s="164"/>
      <c r="VWH12" s="164"/>
      <c r="VWI12" s="164"/>
      <c r="VWJ12" s="164"/>
      <c r="VWK12" s="164"/>
      <c r="VWL12" s="164"/>
      <c r="VWM12" s="164"/>
      <c r="VWN12" s="164"/>
      <c r="VWO12" s="164"/>
      <c r="VWP12" s="164"/>
      <c r="VWQ12" s="164"/>
      <c r="VWR12" s="164"/>
      <c r="VWS12" s="164"/>
      <c r="VWT12" s="164"/>
      <c r="VWU12" s="164"/>
      <c r="VWV12" s="164"/>
      <c r="VWW12" s="164"/>
      <c r="VWX12" s="164"/>
      <c r="VWY12" s="164"/>
      <c r="VWZ12" s="164"/>
      <c r="VXA12" s="164"/>
      <c r="VXB12" s="164"/>
      <c r="VXC12" s="164"/>
      <c r="VXD12" s="164"/>
      <c r="VXE12" s="164"/>
      <c r="VXF12" s="164"/>
      <c r="VXG12" s="164"/>
      <c r="VXH12" s="164"/>
      <c r="VXI12" s="164"/>
      <c r="VXJ12" s="164"/>
      <c r="VXK12" s="164"/>
      <c r="VXL12" s="164"/>
      <c r="VXM12" s="164"/>
      <c r="VXN12" s="164"/>
      <c r="VXO12" s="164"/>
      <c r="VXP12" s="164"/>
      <c r="VXQ12" s="164"/>
      <c r="VXR12" s="164"/>
      <c r="VXS12" s="164"/>
      <c r="VXT12" s="164"/>
      <c r="VXU12" s="164"/>
      <c r="VXV12" s="164"/>
      <c r="VXW12" s="164"/>
      <c r="VXX12" s="164"/>
      <c r="VXY12" s="164"/>
      <c r="VXZ12" s="164"/>
      <c r="VYA12" s="164"/>
      <c r="VYB12" s="164"/>
      <c r="VYC12" s="164"/>
      <c r="VYD12" s="164"/>
      <c r="VYE12" s="164"/>
      <c r="VYF12" s="164"/>
      <c r="VYG12" s="164"/>
      <c r="VYH12" s="164"/>
      <c r="VYI12" s="164"/>
      <c r="VYJ12" s="164"/>
      <c r="VYK12" s="164"/>
      <c r="VYL12" s="164"/>
      <c r="VYM12" s="164"/>
      <c r="VYN12" s="164"/>
      <c r="VYO12" s="164"/>
      <c r="VYP12" s="164"/>
      <c r="VYQ12" s="164"/>
      <c r="VYR12" s="164"/>
      <c r="VYS12" s="164"/>
      <c r="VYT12" s="164"/>
      <c r="VYU12" s="164"/>
      <c r="VYV12" s="164"/>
      <c r="VYW12" s="164"/>
      <c r="VYX12" s="164"/>
      <c r="VYY12" s="164"/>
      <c r="VYZ12" s="164"/>
      <c r="VZA12" s="164"/>
      <c r="VZB12" s="164"/>
      <c r="VZC12" s="164"/>
      <c r="VZD12" s="164"/>
      <c r="VZE12" s="164"/>
      <c r="VZF12" s="164"/>
      <c r="VZG12" s="164"/>
      <c r="VZH12" s="164"/>
      <c r="VZI12" s="164"/>
      <c r="VZJ12" s="164"/>
      <c r="VZK12" s="164"/>
      <c r="VZL12" s="164"/>
      <c r="VZM12" s="164"/>
      <c r="VZN12" s="164"/>
      <c r="VZO12" s="164"/>
      <c r="VZP12" s="164"/>
      <c r="VZQ12" s="164"/>
      <c r="VZR12" s="164"/>
      <c r="VZS12" s="164"/>
      <c r="VZT12" s="164"/>
      <c r="VZU12" s="164"/>
      <c r="VZV12" s="164"/>
      <c r="VZW12" s="164"/>
      <c r="VZX12" s="164"/>
      <c r="VZY12" s="164"/>
      <c r="VZZ12" s="164"/>
      <c r="WAA12" s="164"/>
      <c r="WAB12" s="164"/>
      <c r="WAC12" s="164"/>
      <c r="WAD12" s="164"/>
      <c r="WAE12" s="164"/>
      <c r="WAF12" s="164"/>
      <c r="WAG12" s="164"/>
      <c r="WAH12" s="164"/>
      <c r="WAI12" s="164"/>
      <c r="WAJ12" s="164"/>
      <c r="WAK12" s="164"/>
      <c r="WAL12" s="164"/>
      <c r="WAM12" s="164"/>
      <c r="WAN12" s="164"/>
      <c r="WAO12" s="164"/>
      <c r="WAP12" s="164"/>
      <c r="WAQ12" s="164"/>
      <c r="WAR12" s="164"/>
      <c r="WAS12" s="164"/>
      <c r="WAT12" s="164"/>
      <c r="WAU12" s="164"/>
      <c r="WAV12" s="164"/>
      <c r="WAW12" s="164"/>
      <c r="WAX12" s="164"/>
      <c r="WAY12" s="164"/>
      <c r="WAZ12" s="164"/>
      <c r="WBA12" s="164"/>
      <c r="WBB12" s="164"/>
      <c r="WBC12" s="164"/>
      <c r="WBD12" s="164"/>
      <c r="WBE12" s="164"/>
      <c r="WBF12" s="164"/>
      <c r="WBG12" s="164"/>
      <c r="WBH12" s="164"/>
      <c r="WBI12" s="164"/>
      <c r="WBJ12" s="164"/>
      <c r="WBK12" s="164"/>
      <c r="WBL12" s="164"/>
      <c r="WBM12" s="164"/>
      <c r="WBN12" s="164"/>
      <c r="WBO12" s="164"/>
      <c r="WBP12" s="164"/>
      <c r="WBQ12" s="164"/>
      <c r="WBR12" s="164"/>
      <c r="WBS12" s="164"/>
      <c r="WBT12" s="164"/>
      <c r="WBU12" s="164"/>
      <c r="WBV12" s="164"/>
      <c r="WBW12" s="164"/>
      <c r="WBX12" s="164"/>
      <c r="WBY12" s="164"/>
      <c r="WBZ12" s="164"/>
      <c r="WCA12" s="164"/>
      <c r="WCB12" s="164"/>
      <c r="WCC12" s="164"/>
      <c r="WCD12" s="164"/>
      <c r="WCE12" s="164"/>
      <c r="WCF12" s="164"/>
      <c r="WCG12" s="164"/>
      <c r="WCH12" s="164"/>
      <c r="WCI12" s="164"/>
      <c r="WCJ12" s="164"/>
      <c r="WCK12" s="164"/>
      <c r="WCL12" s="164"/>
      <c r="WCM12" s="164"/>
      <c r="WCN12" s="164"/>
      <c r="WCO12" s="164"/>
      <c r="WCP12" s="164"/>
      <c r="WCQ12" s="164"/>
      <c r="WCR12" s="164"/>
      <c r="WCS12" s="164"/>
      <c r="WCT12" s="164"/>
      <c r="WCU12" s="164"/>
      <c r="WCV12" s="164"/>
      <c r="WCW12" s="164"/>
      <c r="WCX12" s="164"/>
      <c r="WCY12" s="164"/>
      <c r="WCZ12" s="164"/>
      <c r="WDA12" s="164"/>
      <c r="WDB12" s="164"/>
      <c r="WDC12" s="164"/>
      <c r="WDD12" s="164"/>
      <c r="WDE12" s="164"/>
      <c r="WDF12" s="164"/>
      <c r="WDG12" s="164"/>
      <c r="WDH12" s="164"/>
      <c r="WDI12" s="164"/>
      <c r="WDJ12" s="164"/>
      <c r="WDK12" s="164"/>
      <c r="WDL12" s="164"/>
      <c r="WDM12" s="164"/>
      <c r="WDN12" s="164"/>
      <c r="WDO12" s="164"/>
      <c r="WDP12" s="164"/>
      <c r="WDQ12" s="164"/>
      <c r="WDR12" s="164"/>
      <c r="WDS12" s="164"/>
      <c r="WDT12" s="164"/>
      <c r="WDU12" s="164"/>
      <c r="WDV12" s="164"/>
      <c r="WDW12" s="164"/>
      <c r="WDX12" s="164"/>
      <c r="WDY12" s="164"/>
      <c r="WDZ12" s="164"/>
      <c r="WEA12" s="164"/>
      <c r="WEB12" s="164"/>
      <c r="WEC12" s="164"/>
      <c r="WED12" s="164"/>
      <c r="WEE12" s="164"/>
      <c r="WEF12" s="164"/>
      <c r="WEG12" s="164"/>
      <c r="WEH12" s="164"/>
      <c r="WEI12" s="164"/>
      <c r="WEJ12" s="164"/>
      <c r="WEK12" s="164"/>
      <c r="WEL12" s="164"/>
      <c r="WEM12" s="164"/>
      <c r="WEN12" s="164"/>
      <c r="WEO12" s="164"/>
      <c r="WEP12" s="164"/>
      <c r="WEQ12" s="164"/>
      <c r="WER12" s="164"/>
      <c r="WES12" s="164"/>
      <c r="WET12" s="164"/>
      <c r="WEU12" s="164"/>
      <c r="WEV12" s="164"/>
      <c r="WEW12" s="164"/>
      <c r="WEX12" s="164"/>
      <c r="WEY12" s="164"/>
      <c r="WEZ12" s="164"/>
      <c r="WFA12" s="164"/>
      <c r="WFB12" s="164"/>
      <c r="WFC12" s="164"/>
      <c r="WFD12" s="164"/>
      <c r="WFE12" s="164"/>
      <c r="WFF12" s="164"/>
      <c r="WFG12" s="164"/>
      <c r="WFH12" s="164"/>
      <c r="WFI12" s="164"/>
      <c r="WFJ12" s="164"/>
      <c r="WFK12" s="164"/>
      <c r="WFL12" s="164"/>
      <c r="WFM12" s="164"/>
      <c r="WFN12" s="164"/>
      <c r="WFO12" s="164"/>
      <c r="WFP12" s="164"/>
      <c r="WFQ12" s="164"/>
      <c r="WFR12" s="164"/>
      <c r="WFS12" s="164"/>
      <c r="WFT12" s="164"/>
      <c r="WFU12" s="164"/>
      <c r="WFV12" s="164"/>
      <c r="WFW12" s="164"/>
      <c r="WFX12" s="164"/>
      <c r="WFY12" s="164"/>
      <c r="WFZ12" s="164"/>
      <c r="WGA12" s="164"/>
      <c r="WGB12" s="164"/>
      <c r="WGC12" s="164"/>
      <c r="WGD12" s="164"/>
      <c r="WGE12" s="164"/>
      <c r="WGF12" s="164"/>
      <c r="WGG12" s="164"/>
      <c r="WGH12" s="164"/>
      <c r="WGI12" s="164"/>
      <c r="WGJ12" s="164"/>
      <c r="WGK12" s="164"/>
      <c r="WGL12" s="164"/>
      <c r="WGM12" s="164"/>
      <c r="WGN12" s="164"/>
      <c r="WGO12" s="164"/>
      <c r="WGP12" s="164"/>
      <c r="WGQ12" s="164"/>
      <c r="WGR12" s="164"/>
      <c r="WGS12" s="164"/>
      <c r="WGT12" s="164"/>
      <c r="WGU12" s="164"/>
      <c r="WGV12" s="164"/>
      <c r="WGW12" s="164"/>
      <c r="WGX12" s="164"/>
      <c r="WGY12" s="164"/>
      <c r="WGZ12" s="164"/>
      <c r="WHA12" s="164"/>
      <c r="WHB12" s="164"/>
      <c r="WHC12" s="164"/>
      <c r="WHD12" s="164"/>
      <c r="WHE12" s="164"/>
      <c r="WHF12" s="164"/>
      <c r="WHG12" s="164"/>
      <c r="WHH12" s="164"/>
      <c r="WHI12" s="164"/>
      <c r="WHJ12" s="164"/>
      <c r="WHK12" s="164"/>
      <c r="WHL12" s="164"/>
      <c r="WHM12" s="164"/>
      <c r="WHN12" s="164"/>
      <c r="WHO12" s="164"/>
      <c r="WHP12" s="164"/>
      <c r="WHQ12" s="164"/>
      <c r="WHR12" s="164"/>
      <c r="WHS12" s="164"/>
      <c r="WHT12" s="164"/>
      <c r="WHU12" s="164"/>
      <c r="WHV12" s="164"/>
      <c r="WHW12" s="164"/>
      <c r="WHX12" s="164"/>
      <c r="WHY12" s="164"/>
      <c r="WHZ12" s="164"/>
      <c r="WIA12" s="164"/>
      <c r="WIB12" s="164"/>
      <c r="WIC12" s="164"/>
      <c r="WID12" s="164"/>
      <c r="WIE12" s="164"/>
      <c r="WIF12" s="164"/>
      <c r="WIG12" s="164"/>
      <c r="WIH12" s="164"/>
      <c r="WII12" s="164"/>
      <c r="WIJ12" s="164"/>
      <c r="WIK12" s="164"/>
      <c r="WIL12" s="164"/>
      <c r="WIM12" s="164"/>
      <c r="WIN12" s="164"/>
      <c r="WIO12" s="164"/>
      <c r="WIP12" s="164"/>
      <c r="WIQ12" s="164"/>
      <c r="WIR12" s="164"/>
      <c r="WIS12" s="164"/>
      <c r="WIT12" s="164"/>
      <c r="WIU12" s="164"/>
      <c r="WIV12" s="164"/>
      <c r="WIW12" s="164"/>
      <c r="WIX12" s="164"/>
      <c r="WIY12" s="164"/>
      <c r="WIZ12" s="164"/>
      <c r="WJA12" s="164"/>
      <c r="WJB12" s="164"/>
      <c r="WJC12" s="164"/>
      <c r="WJD12" s="164"/>
      <c r="WJE12" s="164"/>
      <c r="WJF12" s="164"/>
      <c r="WJG12" s="164"/>
      <c r="WJH12" s="164"/>
      <c r="WJI12" s="164"/>
      <c r="WJJ12" s="164"/>
      <c r="WJK12" s="164"/>
      <c r="WJL12" s="164"/>
      <c r="WJM12" s="164"/>
      <c r="WJN12" s="164"/>
      <c r="WJO12" s="164"/>
      <c r="WJP12" s="164"/>
      <c r="WJQ12" s="164"/>
      <c r="WJR12" s="164"/>
      <c r="WJS12" s="164"/>
      <c r="WJT12" s="164"/>
      <c r="WJU12" s="164"/>
      <c r="WJV12" s="164"/>
      <c r="WJW12" s="164"/>
      <c r="WJX12" s="164"/>
      <c r="WJY12" s="164"/>
      <c r="WJZ12" s="164"/>
      <c r="WKA12" s="164"/>
      <c r="WKB12" s="164"/>
      <c r="WKC12" s="164"/>
      <c r="WKD12" s="164"/>
      <c r="WKE12" s="164"/>
      <c r="WKF12" s="164"/>
      <c r="WKG12" s="164"/>
      <c r="WKH12" s="164"/>
      <c r="WKI12" s="164"/>
      <c r="WKJ12" s="164"/>
      <c r="WKK12" s="164"/>
      <c r="WKL12" s="164"/>
      <c r="WKM12" s="164"/>
      <c r="WKN12" s="164"/>
      <c r="WKO12" s="164"/>
      <c r="WKP12" s="164"/>
      <c r="WKQ12" s="164"/>
      <c r="WKR12" s="164"/>
      <c r="WKS12" s="164"/>
      <c r="WKT12" s="164"/>
      <c r="WKU12" s="164"/>
      <c r="WKV12" s="164"/>
      <c r="WKW12" s="164"/>
      <c r="WKX12" s="164"/>
      <c r="WKY12" s="164"/>
      <c r="WKZ12" s="164"/>
      <c r="WLA12" s="164"/>
      <c r="WLB12" s="164"/>
      <c r="WLC12" s="164"/>
      <c r="WLD12" s="164"/>
      <c r="WLE12" s="164"/>
      <c r="WLF12" s="164"/>
      <c r="WLG12" s="164"/>
      <c r="WLH12" s="164"/>
      <c r="WLI12" s="164"/>
      <c r="WLJ12" s="164"/>
      <c r="WLK12" s="164"/>
      <c r="WLL12" s="164"/>
      <c r="WLM12" s="164"/>
      <c r="WLN12" s="164"/>
      <c r="WLO12" s="164"/>
      <c r="WLP12" s="164"/>
      <c r="WLQ12" s="164"/>
      <c r="WLR12" s="164"/>
      <c r="WLS12" s="164"/>
      <c r="WLT12" s="164"/>
      <c r="WLU12" s="164"/>
      <c r="WLV12" s="164"/>
      <c r="WLW12" s="164"/>
      <c r="WLX12" s="164"/>
      <c r="WLY12" s="164"/>
      <c r="WLZ12" s="164"/>
      <c r="WMA12" s="164"/>
      <c r="WMB12" s="164"/>
      <c r="WMC12" s="164"/>
      <c r="WMD12" s="164"/>
      <c r="WME12" s="164"/>
      <c r="WMF12" s="164"/>
      <c r="WMG12" s="164"/>
      <c r="WMH12" s="164"/>
      <c r="WMI12" s="164"/>
      <c r="WMJ12" s="164"/>
      <c r="WMK12" s="164"/>
      <c r="WML12" s="164"/>
      <c r="WMM12" s="164"/>
      <c r="WMN12" s="164"/>
      <c r="WMO12" s="164"/>
      <c r="WMP12" s="164"/>
      <c r="WMQ12" s="164"/>
      <c r="WMR12" s="164"/>
      <c r="WMS12" s="164"/>
      <c r="WMT12" s="164"/>
      <c r="WMU12" s="164"/>
      <c r="WMV12" s="164"/>
      <c r="WMW12" s="164"/>
      <c r="WMX12" s="164"/>
      <c r="WMY12" s="164"/>
      <c r="WMZ12" s="164"/>
      <c r="WNA12" s="164"/>
      <c r="WNB12" s="164"/>
      <c r="WNC12" s="164"/>
      <c r="WND12" s="164"/>
      <c r="WNE12" s="164"/>
      <c r="WNF12" s="164"/>
      <c r="WNG12" s="164"/>
      <c r="WNH12" s="164"/>
      <c r="WNI12" s="164"/>
      <c r="WNJ12" s="164"/>
      <c r="WNK12" s="164"/>
      <c r="WNL12" s="164"/>
      <c r="WNM12" s="164"/>
      <c r="WNN12" s="164"/>
      <c r="WNO12" s="164"/>
      <c r="WNP12" s="164"/>
      <c r="WNQ12" s="164"/>
      <c r="WNR12" s="164"/>
      <c r="WNS12" s="164"/>
      <c r="WNT12" s="164"/>
      <c r="WNU12" s="164"/>
      <c r="WNV12" s="164"/>
      <c r="WNW12" s="164"/>
      <c r="WNX12" s="164"/>
      <c r="WNY12" s="164"/>
      <c r="WNZ12" s="164"/>
      <c r="WOA12" s="164"/>
      <c r="WOB12" s="164"/>
      <c r="WOC12" s="164"/>
      <c r="WOD12" s="164"/>
      <c r="WOE12" s="164"/>
      <c r="WOF12" s="164"/>
      <c r="WOG12" s="164"/>
      <c r="WOH12" s="164"/>
      <c r="WOI12" s="164"/>
      <c r="WOJ12" s="164"/>
      <c r="WOK12" s="164"/>
      <c r="WOL12" s="164"/>
      <c r="WOM12" s="164"/>
      <c r="WON12" s="164"/>
      <c r="WOO12" s="164"/>
      <c r="WOP12" s="164"/>
      <c r="WOQ12" s="164"/>
      <c r="WOR12" s="164"/>
      <c r="WOS12" s="164"/>
      <c r="WOT12" s="164"/>
      <c r="WOU12" s="164"/>
      <c r="WOV12" s="164"/>
      <c r="WOW12" s="164"/>
      <c r="WOX12" s="164"/>
      <c r="WOY12" s="164"/>
      <c r="WOZ12" s="164"/>
      <c r="WPA12" s="164"/>
      <c r="WPB12" s="164"/>
      <c r="WPC12" s="164"/>
      <c r="WPD12" s="164"/>
      <c r="WPE12" s="164"/>
      <c r="WPF12" s="164"/>
      <c r="WPG12" s="164"/>
      <c r="WPH12" s="164"/>
      <c r="WPI12" s="164"/>
      <c r="WPJ12" s="164"/>
      <c r="WPK12" s="164"/>
      <c r="WPL12" s="164"/>
      <c r="WPM12" s="164"/>
      <c r="WPN12" s="164"/>
      <c r="WPO12" s="164"/>
      <c r="WPP12" s="164"/>
      <c r="WPQ12" s="164"/>
      <c r="WPR12" s="164"/>
      <c r="WPS12" s="164"/>
      <c r="WPT12" s="164"/>
      <c r="WPU12" s="164"/>
      <c r="WPV12" s="164"/>
      <c r="WPW12" s="164"/>
      <c r="WPX12" s="164"/>
      <c r="WPY12" s="164"/>
      <c r="WPZ12" s="164"/>
      <c r="WQA12" s="164"/>
      <c r="WQB12" s="164"/>
      <c r="WQC12" s="164"/>
      <c r="WQD12" s="164"/>
      <c r="WQE12" s="164"/>
      <c r="WQF12" s="164"/>
      <c r="WQG12" s="164"/>
      <c r="WQH12" s="164"/>
      <c r="WQI12" s="164"/>
      <c r="WQJ12" s="164"/>
      <c r="WQK12" s="164"/>
      <c r="WQL12" s="164"/>
      <c r="WQM12" s="164"/>
      <c r="WQN12" s="164"/>
      <c r="WQO12" s="164"/>
      <c r="WQP12" s="164"/>
      <c r="WQQ12" s="164"/>
      <c r="WQR12" s="164"/>
      <c r="WQS12" s="164"/>
      <c r="WQT12" s="164"/>
      <c r="WQU12" s="164"/>
      <c r="WQV12" s="164"/>
      <c r="WQW12" s="164"/>
      <c r="WQX12" s="164"/>
      <c r="WQY12" s="164"/>
      <c r="WQZ12" s="164"/>
      <c r="WRA12" s="164"/>
      <c r="WRB12" s="164"/>
      <c r="WRC12" s="164"/>
      <c r="WRD12" s="164"/>
      <c r="WRE12" s="164"/>
      <c r="WRF12" s="164"/>
      <c r="WRG12" s="164"/>
      <c r="WRH12" s="164"/>
      <c r="WRI12" s="164"/>
      <c r="WRJ12" s="164"/>
      <c r="WRK12" s="164"/>
      <c r="WRL12" s="164"/>
      <c r="WRM12" s="164"/>
      <c r="WRN12" s="164"/>
      <c r="WRO12" s="164"/>
      <c r="WRP12" s="164"/>
      <c r="WRQ12" s="164"/>
      <c r="WRR12" s="164"/>
      <c r="WRS12" s="164"/>
      <c r="WRT12" s="164"/>
      <c r="WRU12" s="164"/>
      <c r="WRV12" s="164"/>
      <c r="WRW12" s="164"/>
      <c r="WRX12" s="164"/>
      <c r="WRY12" s="164"/>
      <c r="WRZ12" s="164"/>
      <c r="WSA12" s="164"/>
      <c r="WSB12" s="164"/>
      <c r="WSC12" s="164"/>
      <c r="WSD12" s="164"/>
      <c r="WSE12" s="164"/>
      <c r="WSF12" s="164"/>
      <c r="WSG12" s="164"/>
      <c r="WSH12" s="164"/>
      <c r="WSI12" s="164"/>
      <c r="WSJ12" s="164"/>
      <c r="WSK12" s="164"/>
      <c r="WSL12" s="164"/>
      <c r="WSM12" s="164"/>
      <c r="WSN12" s="164"/>
      <c r="WSO12" s="164"/>
      <c r="WSP12" s="164"/>
      <c r="WSQ12" s="164"/>
      <c r="WSR12" s="164"/>
      <c r="WSS12" s="164"/>
      <c r="WST12" s="164"/>
      <c r="WSU12" s="164"/>
      <c r="WSV12" s="164"/>
      <c r="WSW12" s="164"/>
      <c r="WSX12" s="164"/>
      <c r="WSY12" s="164"/>
      <c r="WSZ12" s="164"/>
      <c r="WTA12" s="164"/>
      <c r="WTB12" s="164"/>
      <c r="WTC12" s="164"/>
      <c r="WTD12" s="164"/>
      <c r="WTE12" s="164"/>
      <c r="WTF12" s="164"/>
      <c r="WTG12" s="164"/>
      <c r="WTH12" s="164"/>
      <c r="WTI12" s="164"/>
      <c r="WTJ12" s="164"/>
      <c r="WTK12" s="164"/>
      <c r="WTL12" s="164"/>
      <c r="WTM12" s="164"/>
      <c r="WTN12" s="164"/>
      <c r="WTO12" s="164"/>
      <c r="WTP12" s="164"/>
      <c r="WTQ12" s="164"/>
      <c r="WTR12" s="164"/>
      <c r="WTS12" s="164"/>
      <c r="WTT12" s="164"/>
      <c r="WTU12" s="164"/>
      <c r="WTV12" s="164"/>
      <c r="WTW12" s="164"/>
      <c r="WTX12" s="164"/>
      <c r="WTY12" s="164"/>
      <c r="WTZ12" s="164"/>
      <c r="WUA12" s="164"/>
      <c r="WUB12" s="164"/>
      <c r="WUC12" s="164"/>
      <c r="WUD12" s="164"/>
      <c r="WUE12" s="164"/>
      <c r="WUF12" s="164"/>
      <c r="WUG12" s="164"/>
      <c r="WUH12" s="164"/>
      <c r="WUI12" s="164"/>
      <c r="WUJ12" s="164"/>
      <c r="WUK12" s="164"/>
      <c r="WUL12" s="164"/>
      <c r="WUM12" s="164"/>
      <c r="WUN12" s="164"/>
      <c r="WUO12" s="164"/>
      <c r="WUP12" s="164"/>
      <c r="WUQ12" s="164"/>
      <c r="WUR12" s="164"/>
      <c r="WUS12" s="164"/>
      <c r="WUT12" s="164"/>
      <c r="WUU12" s="164"/>
      <c r="WUV12" s="164"/>
      <c r="WUW12" s="164"/>
      <c r="WUX12" s="164"/>
      <c r="WUY12" s="164"/>
      <c r="WUZ12" s="164"/>
      <c r="WVA12" s="164"/>
      <c r="WVB12" s="164"/>
      <c r="WVC12" s="164"/>
      <c r="WVD12" s="164"/>
      <c r="WVE12" s="164"/>
      <c r="WVF12" s="164"/>
      <c r="WVG12" s="164"/>
      <c r="WVH12" s="164"/>
      <c r="WVI12" s="164"/>
      <c r="WVJ12" s="164"/>
      <c r="WVK12" s="164"/>
      <c r="WVL12" s="164"/>
      <c r="WVM12" s="164"/>
      <c r="WVN12" s="164"/>
      <c r="WVO12" s="164"/>
      <c r="WVP12" s="164"/>
      <c r="WVQ12" s="164"/>
      <c r="WVR12" s="164"/>
      <c r="WVS12" s="164"/>
      <c r="WVT12" s="164"/>
      <c r="WVU12" s="164"/>
      <c r="WVV12" s="164"/>
      <c r="WVW12" s="164"/>
      <c r="WVX12" s="164"/>
      <c r="WVY12" s="164"/>
      <c r="WVZ12" s="164"/>
      <c r="WWA12" s="164"/>
      <c r="WWB12" s="164"/>
      <c r="WWC12" s="164"/>
      <c r="WWD12" s="164"/>
      <c r="WWE12" s="164"/>
      <c r="WWF12" s="164"/>
      <c r="WWG12" s="164"/>
      <c r="WWH12" s="164"/>
      <c r="WWI12" s="164"/>
      <c r="WWJ12" s="164"/>
      <c r="WWK12" s="164"/>
      <c r="WWL12" s="164"/>
      <c r="WWM12" s="164"/>
      <c r="WWN12" s="164"/>
      <c r="WWO12" s="164"/>
      <c r="WWP12" s="164"/>
      <c r="WWQ12" s="164"/>
      <c r="WWR12" s="164"/>
      <c r="WWS12" s="164"/>
      <c r="WWT12" s="164"/>
      <c r="WWU12" s="164"/>
      <c r="WWV12" s="164"/>
      <c r="WWW12" s="164"/>
      <c r="WWX12" s="164"/>
      <c r="WWY12" s="164"/>
      <c r="WWZ12" s="164"/>
      <c r="WXA12" s="164"/>
      <c r="WXB12" s="164"/>
      <c r="WXC12" s="164"/>
      <c r="WXD12" s="164"/>
      <c r="WXE12" s="164"/>
      <c r="WXF12" s="164"/>
      <c r="WXG12" s="164"/>
      <c r="WXH12" s="164"/>
      <c r="WXI12" s="164"/>
      <c r="WXJ12" s="164"/>
      <c r="WXK12" s="164"/>
      <c r="WXL12" s="164"/>
      <c r="WXM12" s="164"/>
      <c r="WXN12" s="164"/>
      <c r="WXO12" s="164"/>
      <c r="WXP12" s="164"/>
      <c r="WXQ12" s="164"/>
      <c r="WXR12" s="164"/>
      <c r="WXS12" s="164"/>
      <c r="WXT12" s="164"/>
      <c r="WXU12" s="164"/>
      <c r="WXV12" s="164"/>
      <c r="WXW12" s="164"/>
      <c r="WXX12" s="164"/>
      <c r="WXY12" s="164"/>
      <c r="WXZ12" s="164"/>
      <c r="WYA12" s="164"/>
      <c r="WYB12" s="164"/>
      <c r="WYC12" s="164"/>
      <c r="WYD12" s="164"/>
      <c r="WYE12" s="164"/>
      <c r="WYF12" s="164"/>
      <c r="WYG12" s="164"/>
      <c r="WYH12" s="164"/>
      <c r="WYI12" s="164"/>
      <c r="WYJ12" s="164"/>
      <c r="WYK12" s="164"/>
      <c r="WYL12" s="164"/>
      <c r="WYM12" s="164"/>
      <c r="WYN12" s="164"/>
      <c r="WYO12" s="164"/>
      <c r="WYP12" s="164"/>
      <c r="WYQ12" s="164"/>
      <c r="WYR12" s="164"/>
      <c r="WYS12" s="164"/>
      <c r="WYT12" s="164"/>
      <c r="WYU12" s="164"/>
      <c r="WYV12" s="164"/>
      <c r="WYW12" s="164"/>
      <c r="WYX12" s="164"/>
      <c r="WYY12" s="164"/>
      <c r="WYZ12" s="164"/>
      <c r="WZA12" s="164"/>
      <c r="WZB12" s="164"/>
      <c r="WZC12" s="164"/>
      <c r="WZD12" s="164"/>
      <c r="WZE12" s="164"/>
      <c r="WZF12" s="164"/>
      <c r="WZG12" s="164"/>
      <c r="WZH12" s="164"/>
      <c r="WZI12" s="164"/>
      <c r="WZJ12" s="164"/>
      <c r="WZK12" s="164"/>
      <c r="WZL12" s="164"/>
      <c r="WZM12" s="164"/>
      <c r="WZN12" s="164"/>
      <c r="WZO12" s="164"/>
      <c r="WZP12" s="164"/>
      <c r="WZQ12" s="164"/>
      <c r="WZR12" s="164"/>
      <c r="WZS12" s="164"/>
      <c r="WZT12" s="164"/>
      <c r="WZU12" s="164"/>
      <c r="WZV12" s="164"/>
      <c r="WZW12" s="164"/>
      <c r="WZX12" s="164"/>
      <c r="WZY12" s="164"/>
      <c r="WZZ12" s="164"/>
      <c r="XAA12" s="164"/>
      <c r="XAB12" s="164"/>
      <c r="XAC12" s="164"/>
      <c r="XAD12" s="164"/>
      <c r="XAE12" s="164"/>
      <c r="XAF12" s="164"/>
      <c r="XAG12" s="164"/>
      <c r="XAH12" s="164"/>
      <c r="XAI12" s="164"/>
      <c r="XAJ12" s="164"/>
      <c r="XAK12" s="164"/>
      <c r="XAL12" s="164"/>
      <c r="XAM12" s="164"/>
      <c r="XAN12" s="164"/>
      <c r="XAO12" s="164"/>
      <c r="XAP12" s="164"/>
      <c r="XAQ12" s="164"/>
      <c r="XAR12" s="164"/>
      <c r="XAS12" s="164"/>
      <c r="XAT12" s="164"/>
      <c r="XAU12" s="164"/>
      <c r="XAV12" s="164"/>
      <c r="XAW12" s="164"/>
      <c r="XAX12" s="164"/>
      <c r="XAY12" s="164"/>
      <c r="XAZ12" s="164"/>
      <c r="XBA12" s="164"/>
      <c r="XBB12" s="164"/>
      <c r="XBC12" s="164"/>
      <c r="XBD12" s="164"/>
      <c r="XBE12" s="164"/>
      <c r="XBF12" s="164"/>
      <c r="XBG12" s="164"/>
      <c r="XBH12" s="164"/>
      <c r="XBI12" s="164"/>
      <c r="XBJ12" s="164"/>
      <c r="XBK12" s="164"/>
      <c r="XBL12" s="164"/>
      <c r="XBM12" s="164"/>
      <c r="XBN12" s="164"/>
      <c r="XBO12" s="164"/>
      <c r="XBP12" s="164"/>
      <c r="XBQ12" s="164"/>
      <c r="XBR12" s="164"/>
      <c r="XBS12" s="164"/>
      <c r="XBT12" s="164"/>
      <c r="XBU12" s="164"/>
      <c r="XBV12" s="164"/>
      <c r="XBW12" s="164"/>
      <c r="XBX12" s="164"/>
      <c r="XBY12" s="164"/>
      <c r="XBZ12" s="164"/>
      <c r="XCA12" s="164"/>
      <c r="XCB12" s="164"/>
      <c r="XCC12" s="164"/>
      <c r="XCD12" s="164"/>
      <c r="XCE12" s="164"/>
      <c r="XCF12" s="164"/>
      <c r="XCG12" s="164"/>
      <c r="XCH12" s="164"/>
      <c r="XCI12" s="164"/>
      <c r="XCJ12" s="164"/>
      <c r="XCK12" s="164"/>
      <c r="XCL12" s="164"/>
      <c r="XCM12" s="164"/>
      <c r="XCN12" s="164"/>
      <c r="XCO12" s="164"/>
      <c r="XCP12" s="164"/>
      <c r="XCQ12" s="164"/>
      <c r="XCR12" s="164"/>
      <c r="XCS12" s="164"/>
      <c r="XCT12" s="164"/>
      <c r="XCU12" s="164"/>
      <c r="XCV12" s="164"/>
      <c r="XCW12" s="164"/>
      <c r="XCX12" s="164"/>
      <c r="XCY12" s="164"/>
      <c r="XCZ12" s="164"/>
      <c r="XDA12" s="164"/>
      <c r="XDB12" s="164"/>
      <c r="XDC12" s="164"/>
      <c r="XDD12" s="164"/>
      <c r="XDE12" s="164"/>
      <c r="XDF12" s="164"/>
      <c r="XDG12" s="164"/>
      <c r="XDH12" s="164"/>
      <c r="XDI12" s="164"/>
      <c r="XDJ12" s="164"/>
      <c r="XDK12" s="164"/>
      <c r="XDL12" s="164"/>
      <c r="XDM12" s="164"/>
      <c r="XDN12" s="164"/>
      <c r="XDO12" s="164"/>
      <c r="XDP12" s="164"/>
      <c r="XDQ12" s="164"/>
      <c r="XDR12" s="164"/>
      <c r="XDS12" s="164"/>
      <c r="XDT12" s="164"/>
      <c r="XDU12" s="164"/>
      <c r="XDV12" s="164"/>
      <c r="XDW12" s="164"/>
      <c r="XDX12" s="164"/>
      <c r="XDY12" s="164"/>
      <c r="XDZ12" s="164"/>
      <c r="XEA12" s="164"/>
      <c r="XEB12" s="164"/>
      <c r="XEC12" s="164"/>
      <c r="XED12" s="164"/>
      <c r="XEE12" s="164"/>
      <c r="XEF12" s="164"/>
      <c r="XEG12" s="164"/>
      <c r="XEH12" s="164"/>
      <c r="XEI12" s="164"/>
      <c r="XEJ12" s="164"/>
      <c r="XEK12" s="164"/>
      <c r="XEL12" s="164"/>
      <c r="XEM12" s="164"/>
      <c r="XEN12" s="164"/>
      <c r="XEO12" s="164"/>
      <c r="XEP12" s="164"/>
      <c r="XEQ12" s="164"/>
      <c r="XER12" s="164"/>
      <c r="XES12" s="164"/>
      <c r="XET12" s="164"/>
      <c r="XEU12" s="164"/>
      <c r="XEV12" s="164"/>
      <c r="XEW12" s="164"/>
      <c r="XEX12" s="164"/>
      <c r="XEY12" s="164"/>
      <c r="XEZ12" s="164"/>
      <c r="XFA12" s="164"/>
      <c r="XFB12" s="97"/>
    </row>
    <row r="13" spans="1:16382" ht="5.25" customHeight="1" x14ac:dyDescent="0.3">
      <c r="A13" s="1"/>
      <c r="B13" s="95"/>
      <c r="C13" s="95"/>
      <c r="D13" s="95"/>
      <c r="E13" s="95"/>
      <c r="F13" s="95"/>
      <c r="G13" s="95"/>
      <c r="H13" s="95"/>
      <c r="I13" s="95"/>
      <c r="J13" s="1"/>
      <c r="K13" s="1"/>
      <c r="L13" s="1"/>
      <c r="M13" s="68"/>
      <c r="N13" s="114"/>
      <c r="O13" s="114"/>
      <c r="P13" s="114"/>
      <c r="U13" s="131"/>
    </row>
    <row r="14" spans="1:16382" ht="15" customHeight="1" x14ac:dyDescent="0.35">
      <c r="A14" s="1" t="s">
        <v>142</v>
      </c>
      <c r="B14" s="60" t="s">
        <v>5</v>
      </c>
      <c r="C14" s="249" t="s">
        <v>143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P14" s="231"/>
      <c r="Q14" s="232"/>
      <c r="U14" s="231"/>
      <c r="V14" s="232"/>
    </row>
    <row r="15" spans="1:16382" ht="5.0999999999999996" customHeight="1" x14ac:dyDescent="0.3">
      <c r="A15" s="97"/>
      <c r="B15" s="97"/>
      <c r="C15" s="9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6382" ht="15" customHeight="1" x14ac:dyDescent="0.35">
      <c r="A16" s="67" t="s">
        <v>142</v>
      </c>
      <c r="B16" s="105" t="s">
        <v>5</v>
      </c>
      <c r="C16" s="231">
        <f>ROUND((E25*'Au Cm'!D48-(E40*'Au Cm'!D31+'Anhang 3'!G16*'Au Cm'!D47))*A40*60/(10000*1000),2)</f>
        <v>0</v>
      </c>
      <c r="D16" s="232"/>
      <c r="E16" s="135" t="s">
        <v>151</v>
      </c>
      <c r="F16" s="1"/>
      <c r="G16" s="1"/>
      <c r="H16" s="1"/>
      <c r="I16" s="1"/>
      <c r="J16" s="1"/>
      <c r="K16" s="1"/>
      <c r="L16" s="1"/>
      <c r="M16" s="1"/>
      <c r="Q16" t="s">
        <v>187</v>
      </c>
      <c r="R16">
        <f>SUM(Q20:R31)</f>
        <v>0</v>
      </c>
      <c r="V16" t="s">
        <v>188</v>
      </c>
      <c r="W16">
        <f>SUM(V19:W31)</f>
        <v>0</v>
      </c>
    </row>
    <row r="17" spans="1:23" ht="7.5" customHeight="1" thickBot="1" x14ac:dyDescent="0.35">
      <c r="A17" s="97"/>
      <c r="B17" s="97"/>
      <c r="C17" s="97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23" ht="15" customHeight="1" thickBot="1" x14ac:dyDescent="0.35">
      <c r="A18" s="281" t="s">
        <v>195</v>
      </c>
      <c r="B18" s="282"/>
      <c r="C18" s="282"/>
      <c r="D18" s="283"/>
      <c r="E18" s="283"/>
      <c r="F18" s="283"/>
      <c r="G18" s="283"/>
      <c r="H18" s="283"/>
      <c r="I18" s="283"/>
      <c r="J18" s="283"/>
      <c r="K18" s="283"/>
      <c r="L18" s="283"/>
      <c r="M18" s="284"/>
    </row>
    <row r="19" spans="1:23" ht="6" customHeight="1" x14ac:dyDescent="0.3">
      <c r="A19" s="1"/>
      <c r="B19" s="95"/>
      <c r="C19" s="95"/>
      <c r="D19" s="95"/>
      <c r="E19" s="95"/>
      <c r="F19" s="95"/>
      <c r="G19" s="95"/>
      <c r="H19" s="95"/>
      <c r="I19" s="95"/>
      <c r="J19" s="1"/>
      <c r="K19" s="1"/>
      <c r="L19" s="1"/>
      <c r="M19" s="1"/>
      <c r="V19">
        <f>IF($F22=U40,V40,0)</f>
        <v>0</v>
      </c>
    </row>
    <row r="20" spans="1:23" ht="15.6" x14ac:dyDescent="0.35">
      <c r="A20" s="1" t="s">
        <v>142</v>
      </c>
      <c r="B20" s="60" t="s">
        <v>5</v>
      </c>
      <c r="C20" s="249" t="s">
        <v>146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Q20">
        <f>IF($F22=P41,Q41,0)</f>
        <v>0</v>
      </c>
      <c r="R20">
        <f>IF(F22=P49,Q49,0)</f>
        <v>0</v>
      </c>
      <c r="V20">
        <f>IF($F22=U41,V41,0)</f>
        <v>0</v>
      </c>
      <c r="W20">
        <f>IF(F22=U49,V49,0)</f>
        <v>0</v>
      </c>
    </row>
    <row r="21" spans="1:23" ht="5.0999999999999996" customHeight="1" x14ac:dyDescent="0.3">
      <c r="A21" s="97"/>
      <c r="B21" s="97"/>
      <c r="C21" s="97"/>
      <c r="D21" s="1"/>
      <c r="E21" s="1"/>
      <c r="F21" s="1"/>
      <c r="G21" s="1"/>
      <c r="H21" s="1"/>
      <c r="I21" s="1"/>
      <c r="J21" s="1"/>
      <c r="K21" s="1"/>
      <c r="L21" s="1"/>
      <c r="M21" s="1"/>
      <c r="Q21">
        <f>IF(F22=P42,Q42,0)</f>
        <v>0</v>
      </c>
      <c r="R21">
        <f>IF(F22=P50,Q50,0)</f>
        <v>0</v>
      </c>
      <c r="V21">
        <f>IF(F22=U42,V42,0)</f>
        <v>0</v>
      </c>
      <c r="W21">
        <f>IF(F22=U50,V50,0)</f>
        <v>0</v>
      </c>
    </row>
    <row r="22" spans="1:23" x14ac:dyDescent="0.3">
      <c r="A22" s="1"/>
      <c r="B22" s="113" t="s">
        <v>147</v>
      </c>
      <c r="C22" s="132"/>
      <c r="D22" s="104"/>
      <c r="E22" s="115" t="s">
        <v>148</v>
      </c>
      <c r="F22" s="133"/>
      <c r="G22" s="104" t="s">
        <v>149</v>
      </c>
      <c r="H22" s="104"/>
      <c r="I22" s="115" t="s">
        <v>150</v>
      </c>
      <c r="J22" s="292">
        <f>SUM(S7:U7)</f>
        <v>0</v>
      </c>
      <c r="K22" s="292"/>
      <c r="L22" s="104" t="s">
        <v>39</v>
      </c>
      <c r="M22" s="104"/>
      <c r="Q22">
        <f>IF(F22=P43,Q43,0)</f>
        <v>0</v>
      </c>
      <c r="R22">
        <f>IF(F22=P51,Q51,0)</f>
        <v>0</v>
      </c>
      <c r="V22">
        <f>IF(F22=U43,V43,0)</f>
        <v>0</v>
      </c>
      <c r="W22">
        <f>IF(F22=U51,V51,0)</f>
        <v>0</v>
      </c>
    </row>
    <row r="23" spans="1:23" ht="11.25" customHeight="1" thickBot="1" x14ac:dyDescent="0.35">
      <c r="A23" s="97"/>
      <c r="B23" s="97"/>
      <c r="C23" s="97"/>
      <c r="D23" s="1"/>
      <c r="E23" s="1"/>
      <c r="F23" s="1"/>
      <c r="G23" s="1"/>
      <c r="H23" s="1"/>
      <c r="I23" s="1"/>
      <c r="J23" s="1"/>
      <c r="K23" s="1"/>
      <c r="L23" s="1"/>
      <c r="M23" s="1"/>
      <c r="Q23">
        <f>IF($F22=P44,Q44,0)</f>
        <v>0</v>
      </c>
      <c r="R23">
        <f>IF(F22=P52,Q52,0)</f>
        <v>0</v>
      </c>
      <c r="V23">
        <f>IF($F22=U44,V44,0)</f>
        <v>0</v>
      </c>
      <c r="W23">
        <f>IF(F22=U52,V52,0)</f>
        <v>0</v>
      </c>
    </row>
    <row r="24" spans="1:23" x14ac:dyDescent="0.3">
      <c r="A24" s="266" t="s">
        <v>135</v>
      </c>
      <c r="B24" s="267"/>
      <c r="C24" s="267"/>
      <c r="D24" s="267"/>
      <c r="E24" s="268" t="s">
        <v>155</v>
      </c>
      <c r="F24" s="267"/>
      <c r="G24" s="267"/>
      <c r="H24" s="267"/>
      <c r="I24" s="268" t="s">
        <v>138</v>
      </c>
      <c r="J24" s="267"/>
      <c r="K24" s="267"/>
      <c r="L24" s="267"/>
      <c r="M24" s="269"/>
      <c r="Q24">
        <f>IF($F22=P45,Q45,0)</f>
        <v>0</v>
      </c>
      <c r="R24">
        <f>IF(F22=P53,Q53,0)</f>
        <v>0</v>
      </c>
      <c r="V24">
        <f>IF($F22=U45,V45,0)</f>
        <v>0</v>
      </c>
      <c r="W24">
        <f>IF(F22=U53,V53,0)</f>
        <v>0</v>
      </c>
    </row>
    <row r="25" spans="1:23" x14ac:dyDescent="0.3">
      <c r="A25" s="270">
        <v>5</v>
      </c>
      <c r="B25" s="166"/>
      <c r="C25" s="166"/>
      <c r="D25" s="166"/>
      <c r="E25" s="279">
        <v>446.7</v>
      </c>
      <c r="F25" s="279"/>
      <c r="G25" s="279"/>
      <c r="H25" s="279"/>
      <c r="I25" s="285">
        <f>ROUND(((E25*'Au Cm'!D48)/10000-J22)*(A25*60)/1000,3)</f>
        <v>0</v>
      </c>
      <c r="J25" s="286"/>
      <c r="K25" s="286"/>
      <c r="L25" s="286"/>
      <c r="M25" s="287"/>
      <c r="Q25">
        <f>IF($F22=P46,Q46,0)</f>
        <v>0</v>
      </c>
      <c r="R25">
        <f>IF(F22=P54,Q54,0)</f>
        <v>0</v>
      </c>
      <c r="V25">
        <f>IF($F22=U46,V46,0)</f>
        <v>0</v>
      </c>
      <c r="W25">
        <f>IF(F22=U54,V54,0)</f>
        <v>0</v>
      </c>
    </row>
    <row r="26" spans="1:23" x14ac:dyDescent="0.3">
      <c r="A26" s="270">
        <v>10</v>
      </c>
      <c r="B26" s="166"/>
      <c r="C26" s="166"/>
      <c r="D26" s="166"/>
      <c r="E26" s="279">
        <v>296.7</v>
      </c>
      <c r="F26" s="279"/>
      <c r="G26" s="279"/>
      <c r="H26" s="279"/>
      <c r="I26" s="285">
        <f>ROUND(((E26*'Au Cm'!D48)/10000-J22)*A26*60/1000,3)</f>
        <v>0</v>
      </c>
      <c r="J26" s="286"/>
      <c r="K26" s="286"/>
      <c r="L26" s="286"/>
      <c r="M26" s="287"/>
      <c r="Q26">
        <f>IF($F22=P47,Q47,0)</f>
        <v>0</v>
      </c>
      <c r="R26">
        <f>IF(F22=P55,Q55,0)</f>
        <v>0</v>
      </c>
      <c r="V26">
        <f>IF($F22=U47,V47,0)</f>
        <v>0</v>
      </c>
      <c r="W26">
        <f>IF(F22=U55,V55,0)</f>
        <v>0</v>
      </c>
    </row>
    <row r="27" spans="1:23" ht="15" thickBot="1" x14ac:dyDescent="0.35">
      <c r="A27" s="274">
        <v>15</v>
      </c>
      <c r="B27" s="275"/>
      <c r="C27" s="275"/>
      <c r="D27" s="275"/>
      <c r="E27" s="288">
        <v>227.8</v>
      </c>
      <c r="F27" s="288"/>
      <c r="G27" s="288"/>
      <c r="H27" s="288"/>
      <c r="I27" s="289">
        <f>ROUND(((E27*'Au Cm'!D48)/10000-J22)*A27*60/1000,3)</f>
        <v>0</v>
      </c>
      <c r="J27" s="290"/>
      <c r="K27" s="290"/>
      <c r="L27" s="290"/>
      <c r="M27" s="291"/>
      <c r="Q27">
        <f>IF($F22=P48,Q48,0)</f>
        <v>0</v>
      </c>
      <c r="R27">
        <f>IF(F22=P56,Q56,0)</f>
        <v>0</v>
      </c>
      <c r="V27">
        <f>IF($F22=U48,V48,0)</f>
        <v>0</v>
      </c>
      <c r="W27">
        <f>IF(F22=U56,V56,0)</f>
        <v>0</v>
      </c>
    </row>
    <row r="28" spans="1:23" ht="7.5" customHeight="1" x14ac:dyDescent="0.3">
      <c r="A28" s="97"/>
      <c r="B28" s="97"/>
      <c r="C28" s="97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23" ht="16.8" x14ac:dyDescent="0.35">
      <c r="A29" s="69" t="s">
        <v>142</v>
      </c>
      <c r="B29" s="102" t="s">
        <v>5</v>
      </c>
      <c r="C29" s="116">
        <f>MAX(C16,I25:M27)</f>
        <v>0</v>
      </c>
      <c r="D29" s="116" t="s">
        <v>151</v>
      </c>
      <c r="E29" s="1"/>
      <c r="F29" s="1"/>
      <c r="G29" s="1"/>
      <c r="H29" s="1"/>
      <c r="I29" s="1"/>
      <c r="J29" s="1"/>
      <c r="K29" s="1"/>
      <c r="L29" s="1"/>
      <c r="M29" s="1"/>
      <c r="Q29">
        <f>IF($F22=P57,Q57,0)</f>
        <v>0</v>
      </c>
      <c r="R29">
        <f>IF($F22=P60,Q60,0)</f>
        <v>0</v>
      </c>
      <c r="V29">
        <f>IF($F22=U57,V57,0)</f>
        <v>0</v>
      </c>
      <c r="W29">
        <f>IF($F22=U60,V60,0)</f>
        <v>0</v>
      </c>
    </row>
    <row r="30" spans="1:23" ht="8.25" customHeight="1" thickBot="1" x14ac:dyDescent="0.35">
      <c r="A30" s="97"/>
      <c r="B30" s="97"/>
      <c r="C30" s="97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23" ht="15" thickBot="1" x14ac:dyDescent="0.35">
      <c r="A31" s="281" t="s">
        <v>177</v>
      </c>
      <c r="B31" s="282"/>
      <c r="C31" s="282"/>
      <c r="D31" s="283"/>
      <c r="E31" s="283"/>
      <c r="F31" s="283"/>
      <c r="G31" s="283"/>
      <c r="H31" s="283"/>
      <c r="I31" s="283"/>
      <c r="J31" s="283"/>
      <c r="K31" s="283"/>
      <c r="L31" s="283"/>
      <c r="M31" s="284"/>
      <c r="Q31">
        <f>IF($F22=P59,Q59,0)</f>
        <v>0</v>
      </c>
      <c r="R31">
        <f>IF($F22=P61,Q61,0)</f>
        <v>0</v>
      </c>
      <c r="V31">
        <f>IF($F22=U59,V59,0)</f>
        <v>0</v>
      </c>
      <c r="W31">
        <f>IF($F22=U61,V61,0)</f>
        <v>0</v>
      </c>
    </row>
    <row r="32" spans="1:23" ht="7.5" customHeight="1" x14ac:dyDescent="0.3">
      <c r="A32" s="97"/>
      <c r="B32" s="97"/>
      <c r="C32" s="97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22" ht="15" customHeight="1" x14ac:dyDescent="0.3">
      <c r="A33" s="67" t="s">
        <v>193</v>
      </c>
      <c r="B33" s="1" t="s">
        <v>5</v>
      </c>
      <c r="C33" s="132"/>
      <c r="D33" s="104" t="s">
        <v>39</v>
      </c>
      <c r="E33" s="135"/>
      <c r="F33" s="1"/>
      <c r="G33" s="1"/>
      <c r="H33" s="1"/>
      <c r="I33" s="1"/>
      <c r="J33" s="1"/>
      <c r="K33" s="1"/>
      <c r="L33" s="1"/>
      <c r="M33" s="1"/>
    </row>
    <row r="34" spans="1:22" ht="7.5" customHeight="1" x14ac:dyDescent="0.3">
      <c r="A34" s="155"/>
      <c r="B34" s="155"/>
      <c r="C34" s="155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22" ht="15.6" x14ac:dyDescent="0.35">
      <c r="A35" s="1" t="s">
        <v>144</v>
      </c>
      <c r="B35" s="1" t="s">
        <v>5</v>
      </c>
      <c r="C35" s="249" t="s">
        <v>152</v>
      </c>
      <c r="D35" s="249"/>
      <c r="E35" s="249"/>
      <c r="F35" s="249"/>
      <c r="G35" s="249"/>
      <c r="H35" s="249"/>
      <c r="I35" s="249"/>
      <c r="J35" s="249"/>
      <c r="K35" s="249"/>
      <c r="L35" s="249"/>
      <c r="M35" s="249"/>
    </row>
    <row r="36" spans="1:22" ht="6.9" customHeight="1" x14ac:dyDescent="0.3">
      <c r="A36" s="1"/>
      <c r="B36" s="1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22" ht="16.8" x14ac:dyDescent="0.35">
      <c r="A37" s="65" t="s">
        <v>103</v>
      </c>
      <c r="B37" s="65" t="s">
        <v>5</v>
      </c>
      <c r="C37" s="243">
        <f>MAX(I40:M57)</f>
        <v>0</v>
      </c>
      <c r="D37" s="243"/>
      <c r="E37" s="243"/>
      <c r="F37" s="243"/>
      <c r="G37" s="243"/>
      <c r="H37" s="243"/>
      <c r="I37" s="69" t="s">
        <v>104</v>
      </c>
      <c r="J37" s="1"/>
      <c r="K37" s="1"/>
      <c r="L37" s="1"/>
      <c r="M37" s="1"/>
    </row>
    <row r="38" spans="1:22" ht="7.5" customHeight="1" thickBot="1" x14ac:dyDescent="0.35">
      <c r="A38" s="97"/>
      <c r="B38" s="97"/>
      <c r="C38" s="97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22" x14ac:dyDescent="0.3">
      <c r="A39" s="266" t="s">
        <v>135</v>
      </c>
      <c r="B39" s="267"/>
      <c r="C39" s="267"/>
      <c r="D39" s="267"/>
      <c r="E39" s="268" t="s">
        <v>154</v>
      </c>
      <c r="F39" s="267"/>
      <c r="G39" s="267"/>
      <c r="H39" s="267"/>
      <c r="I39" s="268" t="s">
        <v>138</v>
      </c>
      <c r="J39" s="267"/>
      <c r="K39" s="267"/>
      <c r="L39" s="267"/>
      <c r="M39" s="269"/>
      <c r="P39" t="s">
        <v>185</v>
      </c>
      <c r="Q39" t="s">
        <v>186</v>
      </c>
      <c r="U39" t="s">
        <v>185</v>
      </c>
      <c r="V39" t="s">
        <v>186</v>
      </c>
    </row>
    <row r="40" spans="1:22" x14ac:dyDescent="0.3">
      <c r="A40" s="270">
        <v>5</v>
      </c>
      <c r="B40" s="166"/>
      <c r="C40" s="166"/>
      <c r="D40" s="166"/>
      <c r="E40" s="279">
        <v>246.7</v>
      </c>
      <c r="F40" s="279"/>
      <c r="G40" s="279"/>
      <c r="H40" s="279"/>
      <c r="I40" s="166">
        <f>'Au Cm'!H48*$E40/10000*A40*1.15*0.06-A40*1.15*C33*0.06</f>
        <v>0</v>
      </c>
      <c r="J40" s="166"/>
      <c r="K40" s="166"/>
      <c r="L40" s="166"/>
      <c r="M40" s="280"/>
      <c r="U40">
        <v>0.2</v>
      </c>
      <c r="V40">
        <v>12.5</v>
      </c>
    </row>
    <row r="41" spans="1:22" x14ac:dyDescent="0.3">
      <c r="A41" s="270">
        <v>10</v>
      </c>
      <c r="B41" s="166"/>
      <c r="C41" s="166"/>
      <c r="D41" s="166"/>
      <c r="E41" s="279">
        <v>163.30000000000001</v>
      </c>
      <c r="F41" s="279"/>
      <c r="G41" s="279"/>
      <c r="H41" s="279"/>
      <c r="I41" s="166">
        <f>'Au Cm'!H48*$E41/10000*A41*1.15*0.06-A41*1.15*C33*0.06</f>
        <v>0</v>
      </c>
      <c r="J41" s="166"/>
      <c r="K41" s="166"/>
      <c r="L41" s="166"/>
      <c r="M41" s="280"/>
      <c r="P41">
        <v>0.3</v>
      </c>
      <c r="Q41">
        <v>8.3000000000000007</v>
      </c>
      <c r="U41">
        <v>0.3</v>
      </c>
      <c r="V41">
        <v>15.4</v>
      </c>
    </row>
    <row r="42" spans="1:22" x14ac:dyDescent="0.3">
      <c r="A42" s="270">
        <v>15</v>
      </c>
      <c r="B42" s="166"/>
      <c r="C42" s="166"/>
      <c r="D42" s="166"/>
      <c r="E42" s="279">
        <v>126.7</v>
      </c>
      <c r="F42" s="279"/>
      <c r="G42" s="279"/>
      <c r="H42" s="279"/>
      <c r="I42" s="166">
        <f>'Au Cm'!H48*$E42/10000*A42*1.15*0.06-A42*1.15*C33*0.06</f>
        <v>0</v>
      </c>
      <c r="J42" s="166"/>
      <c r="K42" s="166"/>
      <c r="L42" s="166"/>
      <c r="M42" s="280"/>
      <c r="P42">
        <v>0.4</v>
      </c>
      <c r="Q42">
        <v>9.6</v>
      </c>
      <c r="U42">
        <v>0.4</v>
      </c>
      <c r="V42">
        <v>17.8</v>
      </c>
    </row>
    <row r="43" spans="1:22" x14ac:dyDescent="0.3">
      <c r="A43" s="270">
        <v>20</v>
      </c>
      <c r="B43" s="166"/>
      <c r="C43" s="166"/>
      <c r="D43" s="166"/>
      <c r="E43" s="279">
        <v>104.2</v>
      </c>
      <c r="F43" s="279"/>
      <c r="G43" s="279"/>
      <c r="H43" s="279"/>
      <c r="I43" s="166">
        <f>'Au Cm'!H48*$E43/10000*A43*1.15*0.06-A43*1.15*C33*0.06</f>
        <v>0</v>
      </c>
      <c r="J43" s="166"/>
      <c r="K43" s="166"/>
      <c r="L43" s="166"/>
      <c r="M43" s="280"/>
      <c r="P43">
        <v>0.5</v>
      </c>
      <c r="Q43">
        <v>10.8</v>
      </c>
      <c r="U43">
        <v>0.5</v>
      </c>
      <c r="V43">
        <v>20</v>
      </c>
    </row>
    <row r="44" spans="1:22" x14ac:dyDescent="0.3">
      <c r="A44" s="270">
        <v>30</v>
      </c>
      <c r="B44" s="166"/>
      <c r="C44" s="166"/>
      <c r="D44" s="166"/>
      <c r="E44" s="279">
        <v>78.900000000000006</v>
      </c>
      <c r="F44" s="279"/>
      <c r="G44" s="279"/>
      <c r="H44" s="279"/>
      <c r="I44" s="166">
        <f>'Au Cm'!H48*$E44/10000*A44*1.15*0.06-A44*1.15*C33*0.06</f>
        <v>0</v>
      </c>
      <c r="J44" s="166"/>
      <c r="K44" s="166"/>
      <c r="L44" s="166"/>
      <c r="M44" s="280"/>
      <c r="P44">
        <v>0.6</v>
      </c>
      <c r="Q44">
        <v>11.8</v>
      </c>
      <c r="U44">
        <v>0.6</v>
      </c>
      <c r="V44">
        <v>21.9</v>
      </c>
    </row>
    <row r="45" spans="1:22" x14ac:dyDescent="0.3">
      <c r="A45" s="270">
        <v>45</v>
      </c>
      <c r="B45" s="166"/>
      <c r="C45" s="166"/>
      <c r="D45" s="166"/>
      <c r="E45" s="279">
        <v>59.3</v>
      </c>
      <c r="F45" s="279"/>
      <c r="G45" s="279"/>
      <c r="H45" s="279"/>
      <c r="I45" s="166">
        <f>'Au Cm'!H48*$E45/10000*A45*1.15*0.06-A45*1.15*C33*0.06</f>
        <v>0</v>
      </c>
      <c r="J45" s="166"/>
      <c r="K45" s="166"/>
      <c r="L45" s="166"/>
      <c r="M45" s="280"/>
      <c r="P45">
        <v>0.7</v>
      </c>
      <c r="Q45">
        <v>12.8</v>
      </c>
      <c r="U45">
        <v>0.7</v>
      </c>
      <c r="V45">
        <v>23.7</v>
      </c>
    </row>
    <row r="46" spans="1:22" x14ac:dyDescent="0.3">
      <c r="A46" s="270">
        <v>60</v>
      </c>
      <c r="B46" s="166"/>
      <c r="C46" s="166"/>
      <c r="D46" s="166"/>
      <c r="E46" s="279">
        <v>48.3</v>
      </c>
      <c r="F46" s="279"/>
      <c r="G46" s="279"/>
      <c r="H46" s="279"/>
      <c r="I46" s="166">
        <f>'Au Cm'!H48*$E46/10000*A46*1.15*0.06-A46*1.15*C33*0.06</f>
        <v>0</v>
      </c>
      <c r="J46" s="166"/>
      <c r="K46" s="166"/>
      <c r="L46" s="166"/>
      <c r="M46" s="280"/>
      <c r="P46">
        <v>0.8</v>
      </c>
      <c r="Q46">
        <v>13.7</v>
      </c>
      <c r="U46">
        <v>0.8</v>
      </c>
      <c r="V46">
        <v>25.3</v>
      </c>
    </row>
    <row r="47" spans="1:22" x14ac:dyDescent="0.3">
      <c r="A47" s="270">
        <v>90</v>
      </c>
      <c r="B47" s="166"/>
      <c r="C47" s="166"/>
      <c r="D47" s="166"/>
      <c r="E47" s="279">
        <v>36.1</v>
      </c>
      <c r="F47" s="279"/>
      <c r="G47" s="279"/>
      <c r="H47" s="279"/>
      <c r="I47" s="166">
        <f>'Au Cm'!H48*$E47/10000*A47*1.15*0.06-A47*1.15*C33*0.06</f>
        <v>0</v>
      </c>
      <c r="J47" s="166"/>
      <c r="K47" s="166"/>
      <c r="L47" s="166"/>
      <c r="M47" s="280"/>
      <c r="P47">
        <v>0.9</v>
      </c>
      <c r="Q47">
        <v>14.5</v>
      </c>
      <c r="U47">
        <v>0.9</v>
      </c>
      <c r="V47">
        <v>26.9</v>
      </c>
    </row>
    <row r="48" spans="1:22" x14ac:dyDescent="0.3">
      <c r="A48" s="270">
        <v>120</v>
      </c>
      <c r="B48" s="166"/>
      <c r="C48" s="166"/>
      <c r="D48" s="166"/>
      <c r="E48" s="279">
        <v>29.4</v>
      </c>
      <c r="F48" s="279"/>
      <c r="G48" s="279"/>
      <c r="H48" s="279"/>
      <c r="I48" s="166">
        <f>'Au Cm'!H48*$E48/10000*A48*1.15*0.06-A48*1.15*C33*0.06</f>
        <v>0</v>
      </c>
      <c r="J48" s="166"/>
      <c r="K48" s="166"/>
      <c r="L48" s="166"/>
      <c r="M48" s="280"/>
      <c r="P48">
        <v>1</v>
      </c>
      <c r="Q48">
        <v>15.3</v>
      </c>
      <c r="U48">
        <v>1</v>
      </c>
      <c r="V48">
        <v>28.4</v>
      </c>
    </row>
    <row r="49" spans="1:22" x14ac:dyDescent="0.3">
      <c r="A49" s="270">
        <v>180</v>
      </c>
      <c r="B49" s="166"/>
      <c r="C49" s="166"/>
      <c r="D49" s="166"/>
      <c r="E49" s="279">
        <v>21.9</v>
      </c>
      <c r="F49" s="279"/>
      <c r="G49" s="279"/>
      <c r="H49" s="279"/>
      <c r="I49" s="166">
        <f>'Au Cm'!H48*$E49/10000*A49*1.15*0.06-A49*1.15*C33*0.06</f>
        <v>0</v>
      </c>
      <c r="J49" s="166"/>
      <c r="K49" s="166"/>
      <c r="L49" s="166"/>
      <c r="M49" s="280"/>
      <c r="P49">
        <v>1.1000000000000001</v>
      </c>
      <c r="Q49">
        <v>16.100000000000001</v>
      </c>
      <c r="U49">
        <v>1.1000000000000001</v>
      </c>
      <c r="V49">
        <v>29.8</v>
      </c>
    </row>
    <row r="50" spans="1:22" x14ac:dyDescent="0.3">
      <c r="A50" s="270">
        <v>240</v>
      </c>
      <c r="B50" s="166"/>
      <c r="C50" s="166"/>
      <c r="D50" s="166"/>
      <c r="E50" s="279">
        <v>17.8</v>
      </c>
      <c r="F50" s="279"/>
      <c r="G50" s="279"/>
      <c r="H50" s="279"/>
      <c r="I50" s="166">
        <f>'Au Cm'!H48*$E50/10000*A50*1.15*0.06-A50*1.15*C33*0.06</f>
        <v>0</v>
      </c>
      <c r="J50" s="166"/>
      <c r="K50" s="166"/>
      <c r="L50" s="166"/>
      <c r="M50" s="280"/>
      <c r="P50">
        <v>1.2</v>
      </c>
      <c r="Q50">
        <v>16.8</v>
      </c>
      <c r="U50">
        <v>1.2</v>
      </c>
      <c r="V50">
        <v>31.1</v>
      </c>
    </row>
    <row r="51" spans="1:22" x14ac:dyDescent="0.3">
      <c r="A51" s="270">
        <v>360</v>
      </c>
      <c r="B51" s="166"/>
      <c r="C51" s="166"/>
      <c r="D51" s="166"/>
      <c r="E51" s="279">
        <v>13.2</v>
      </c>
      <c r="F51" s="279"/>
      <c r="G51" s="279"/>
      <c r="H51" s="279"/>
      <c r="I51" s="166">
        <f>'Au Cm'!H48*$E51/10000*A51*1.15*0.06-A51*1.15*C33*0.06</f>
        <v>0</v>
      </c>
      <c r="J51" s="166"/>
      <c r="K51" s="166"/>
      <c r="L51" s="166"/>
      <c r="M51" s="280"/>
      <c r="P51">
        <v>1.3</v>
      </c>
      <c r="Q51">
        <v>17.5</v>
      </c>
      <c r="U51">
        <v>1.3</v>
      </c>
      <c r="V51">
        <v>32.4</v>
      </c>
    </row>
    <row r="52" spans="1:22" x14ac:dyDescent="0.3">
      <c r="A52" s="270">
        <v>540</v>
      </c>
      <c r="B52" s="166"/>
      <c r="C52" s="166"/>
      <c r="D52" s="166"/>
      <c r="E52" s="279">
        <v>9.8000000000000007</v>
      </c>
      <c r="F52" s="279"/>
      <c r="G52" s="279"/>
      <c r="H52" s="279"/>
      <c r="I52" s="166">
        <f>'Au Cm'!H48*$E52/10000*A52*1.15*0.06-A52*1.15*C33*0.06</f>
        <v>0</v>
      </c>
      <c r="J52" s="166"/>
      <c r="K52" s="166"/>
      <c r="L52" s="166"/>
      <c r="M52" s="280"/>
      <c r="P52">
        <v>1.4</v>
      </c>
      <c r="Q52">
        <v>18.2</v>
      </c>
      <c r="U52">
        <v>1.4</v>
      </c>
      <c r="V52">
        <v>33.6</v>
      </c>
    </row>
    <row r="53" spans="1:22" x14ac:dyDescent="0.3">
      <c r="A53" s="270">
        <v>720</v>
      </c>
      <c r="B53" s="166"/>
      <c r="C53" s="166"/>
      <c r="D53" s="166"/>
      <c r="E53" s="279">
        <v>8</v>
      </c>
      <c r="F53" s="279"/>
      <c r="G53" s="279"/>
      <c r="H53" s="279"/>
      <c r="I53" s="166">
        <f>'Au Cm'!H48*$E53/10000*A53*1.15*0.06-A53*1.15*C33*0.06</f>
        <v>0</v>
      </c>
      <c r="J53" s="166"/>
      <c r="K53" s="166"/>
      <c r="L53" s="166"/>
      <c r="M53" s="280"/>
      <c r="P53">
        <v>1.5</v>
      </c>
      <c r="Q53">
        <v>18.8</v>
      </c>
      <c r="U53">
        <v>1.5</v>
      </c>
      <c r="V53">
        <v>34.799999999999997</v>
      </c>
    </row>
    <row r="54" spans="1:22" x14ac:dyDescent="0.3">
      <c r="A54" s="270">
        <v>1080</v>
      </c>
      <c r="B54" s="166"/>
      <c r="C54" s="166"/>
      <c r="D54" s="166"/>
      <c r="E54" s="279">
        <v>5.9</v>
      </c>
      <c r="F54" s="279"/>
      <c r="G54" s="279"/>
      <c r="H54" s="279"/>
      <c r="I54" s="166">
        <f>'Au Cm'!H48*$E54/10000*A54*1.15*0.06-A54*1.15*C33*0.06</f>
        <v>0</v>
      </c>
      <c r="J54" s="166"/>
      <c r="K54" s="166"/>
      <c r="L54" s="166"/>
      <c r="M54" s="280"/>
      <c r="P54">
        <v>2</v>
      </c>
      <c r="Q54">
        <v>21.7</v>
      </c>
      <c r="U54">
        <v>2</v>
      </c>
      <c r="V54">
        <v>40.200000000000003</v>
      </c>
    </row>
    <row r="55" spans="1:22" x14ac:dyDescent="0.3">
      <c r="A55" s="270">
        <v>1440</v>
      </c>
      <c r="B55" s="166"/>
      <c r="C55" s="166"/>
      <c r="D55" s="166"/>
      <c r="E55" s="279">
        <v>4.8</v>
      </c>
      <c r="F55" s="279"/>
      <c r="G55" s="279"/>
      <c r="H55" s="279"/>
      <c r="I55" s="166">
        <f>'Au Cm'!H48*$E55/10000*A55*1.15*0.06-A55*1.15*C33*0.06</f>
        <v>0</v>
      </c>
      <c r="J55" s="166"/>
      <c r="K55" s="166"/>
      <c r="L55" s="166"/>
      <c r="M55" s="280"/>
      <c r="P55">
        <v>2.5</v>
      </c>
      <c r="Q55">
        <v>24.3</v>
      </c>
      <c r="U55">
        <v>2.5</v>
      </c>
      <c r="V55">
        <v>45</v>
      </c>
    </row>
    <row r="56" spans="1:22" x14ac:dyDescent="0.3">
      <c r="A56" s="270">
        <v>2880</v>
      </c>
      <c r="B56" s="166"/>
      <c r="C56" s="166"/>
      <c r="D56" s="166"/>
      <c r="E56" s="279">
        <v>2.9</v>
      </c>
      <c r="F56" s="279"/>
      <c r="G56" s="279"/>
      <c r="H56" s="279"/>
      <c r="I56" s="166">
        <f>'Au Cm'!H48*$E56/10000*A56*1.15*0.06-A56*1.15*C33*0.06</f>
        <v>0</v>
      </c>
      <c r="J56" s="166"/>
      <c r="K56" s="166"/>
      <c r="L56" s="166"/>
      <c r="M56" s="280"/>
      <c r="P56">
        <v>3</v>
      </c>
      <c r="Q56">
        <v>26.7</v>
      </c>
      <c r="U56">
        <v>3</v>
      </c>
      <c r="V56">
        <v>49.3</v>
      </c>
    </row>
    <row r="57" spans="1:22" ht="15" thickBot="1" x14ac:dyDescent="0.35">
      <c r="A57" s="274">
        <v>4320</v>
      </c>
      <c r="B57" s="275"/>
      <c r="C57" s="275"/>
      <c r="D57" s="275"/>
      <c r="E57" s="288">
        <v>2.2000000000000002</v>
      </c>
      <c r="F57" s="288"/>
      <c r="G57" s="288"/>
      <c r="H57" s="288"/>
      <c r="I57" s="275">
        <f>'Au Cm'!H48*$E57/10000*A57*1.15*0.06-A57*1.15*C33*0.06</f>
        <v>0</v>
      </c>
      <c r="J57" s="275"/>
      <c r="K57" s="275"/>
      <c r="L57" s="275"/>
      <c r="M57" s="293"/>
      <c r="P57">
        <v>3.5</v>
      </c>
      <c r="Q57">
        <v>28.8</v>
      </c>
      <c r="U57">
        <v>3.5</v>
      </c>
      <c r="V57">
        <v>53.3</v>
      </c>
    </row>
    <row r="58" spans="1:22" ht="6.9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22" x14ac:dyDescent="0.3">
      <c r="A59" s="1"/>
      <c r="B59" s="1"/>
      <c r="C59" s="113" t="s">
        <v>153</v>
      </c>
      <c r="D59" s="1"/>
      <c r="E59" s="125">
        <f>'Anhang 1'!D45</f>
        <v>45370</v>
      </c>
      <c r="F59" s="1"/>
      <c r="G59" s="1"/>
      <c r="H59" s="1"/>
      <c r="I59" s="1"/>
      <c r="J59" s="1"/>
      <c r="K59" s="1"/>
      <c r="L59" s="1"/>
      <c r="M59" s="1"/>
      <c r="P59">
        <v>4</v>
      </c>
      <c r="Q59">
        <v>30.8</v>
      </c>
      <c r="U59">
        <v>4</v>
      </c>
      <c r="V59">
        <v>57</v>
      </c>
    </row>
    <row r="60" spans="1:22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P60">
        <v>4.5</v>
      </c>
      <c r="Q60">
        <v>32.700000000000003</v>
      </c>
      <c r="U60">
        <v>4.5</v>
      </c>
      <c r="V60">
        <v>60.5</v>
      </c>
    </row>
    <row r="61" spans="1:22" x14ac:dyDescent="0.3">
      <c r="P61">
        <v>5</v>
      </c>
      <c r="Q61">
        <v>34.5</v>
      </c>
      <c r="U61">
        <v>5</v>
      </c>
      <c r="V61">
        <v>63.8</v>
      </c>
    </row>
  </sheetData>
  <sheetProtection algorithmName="SHA-512" hashValue="qhVMXkmiAOszh+tb9rzeadLlT7WnjLqvnJWEZt6jo2+XEoL14vAuWGUKzd5v2R+P7/PKNqPEGhqD7YmkNTV55w==" saltValue="E7pU+EmLjwKyEiW3ZeFmaQ==" spinCount="100000" sheet="1" objects="1" scenarios="1"/>
  <mergeCells count="5546">
    <mergeCell ref="U8:V8"/>
    <mergeCell ref="U10:V10"/>
    <mergeCell ref="U14:V14"/>
    <mergeCell ref="XEM12:XEO12"/>
    <mergeCell ref="XEP12:XER12"/>
    <mergeCell ref="XES12:XEU12"/>
    <mergeCell ref="XEV12:XEX12"/>
    <mergeCell ref="XEY12:XFA12"/>
    <mergeCell ref="XDR12:XDT12"/>
    <mergeCell ref="XDU12:XDW12"/>
    <mergeCell ref="XDX12:XDZ12"/>
    <mergeCell ref="XEA12:XEC12"/>
    <mergeCell ref="XED12:XEF12"/>
    <mergeCell ref="XEG12:XEI12"/>
    <mergeCell ref="XCZ12:XDB12"/>
    <mergeCell ref="XDC12:XDE12"/>
    <mergeCell ref="XDF12:XDH12"/>
    <mergeCell ref="XDI12:XDK12"/>
    <mergeCell ref="XDL12:XDN12"/>
    <mergeCell ref="XDO12:XDQ12"/>
    <mergeCell ref="XEJ12:XEL12"/>
    <mergeCell ref="XAX12:XAZ12"/>
    <mergeCell ref="XBA12:XBC12"/>
    <mergeCell ref="XBD12:XBF12"/>
    <mergeCell ref="XBG12:XBI12"/>
    <mergeCell ref="XBJ12:XBL12"/>
    <mergeCell ref="XBM12:XBO12"/>
    <mergeCell ref="XCH12:XCJ12"/>
    <mergeCell ref="XCK12:XCM12"/>
    <mergeCell ref="XCN12:XCP12"/>
    <mergeCell ref="XCQ12:XCS12"/>
    <mergeCell ref="XCT12:XCV12"/>
    <mergeCell ref="XCW12:XCY12"/>
    <mergeCell ref="XBP12:XBR12"/>
    <mergeCell ref="XBS12:XBU12"/>
    <mergeCell ref="XBV12:XBX12"/>
    <mergeCell ref="XBY12:XCA12"/>
    <mergeCell ref="XCB12:XCD12"/>
    <mergeCell ref="XCE12:XCG12"/>
    <mergeCell ref="XAF12:XAH12"/>
    <mergeCell ref="XAI12:XAK12"/>
    <mergeCell ref="XAL12:XAN12"/>
    <mergeCell ref="XAO12:XAQ12"/>
    <mergeCell ref="XAR12:XAT12"/>
    <mergeCell ref="XAU12:XAW12"/>
    <mergeCell ref="WZN12:WZP12"/>
    <mergeCell ref="WZQ12:WZS12"/>
    <mergeCell ref="WZT12:WZV12"/>
    <mergeCell ref="WZW12:WZY12"/>
    <mergeCell ref="WZZ12:XAB12"/>
    <mergeCell ref="XAC12:XAE12"/>
    <mergeCell ref="WYV12:WYX12"/>
    <mergeCell ref="WYY12:WZA12"/>
    <mergeCell ref="WZB12:WZD12"/>
    <mergeCell ref="WZE12:WZG12"/>
    <mergeCell ref="WZH12:WZJ12"/>
    <mergeCell ref="WZK12:WZM12"/>
    <mergeCell ref="WYD12:WYF12"/>
    <mergeCell ref="WYG12:WYI12"/>
    <mergeCell ref="WYJ12:WYL12"/>
    <mergeCell ref="WYM12:WYO12"/>
    <mergeCell ref="WYP12:WYR12"/>
    <mergeCell ref="WYS12:WYU12"/>
    <mergeCell ref="WXL12:WXN12"/>
    <mergeCell ref="WXO12:WXQ12"/>
    <mergeCell ref="WXR12:WXT12"/>
    <mergeCell ref="WXU12:WXW12"/>
    <mergeCell ref="WXX12:WXZ12"/>
    <mergeCell ref="WYA12:WYC12"/>
    <mergeCell ref="WWT12:WWV12"/>
    <mergeCell ref="WWW12:WWY12"/>
    <mergeCell ref="WWZ12:WXB12"/>
    <mergeCell ref="WXC12:WXE12"/>
    <mergeCell ref="WXF12:WXH12"/>
    <mergeCell ref="WXI12:WXK12"/>
    <mergeCell ref="WWB12:WWD12"/>
    <mergeCell ref="WWE12:WWG12"/>
    <mergeCell ref="WWH12:WWJ12"/>
    <mergeCell ref="WWK12:WWM12"/>
    <mergeCell ref="WWN12:WWP12"/>
    <mergeCell ref="WWQ12:WWS12"/>
    <mergeCell ref="WVJ12:WVL12"/>
    <mergeCell ref="WVM12:WVO12"/>
    <mergeCell ref="WVP12:WVR12"/>
    <mergeCell ref="WVS12:WVU12"/>
    <mergeCell ref="WVV12:WVX12"/>
    <mergeCell ref="WVY12:WWA12"/>
    <mergeCell ref="WUR12:WUT12"/>
    <mergeCell ref="WUU12:WUW12"/>
    <mergeCell ref="WUX12:WUZ12"/>
    <mergeCell ref="WVA12:WVC12"/>
    <mergeCell ref="WVD12:WVF12"/>
    <mergeCell ref="WVG12:WVI12"/>
    <mergeCell ref="WTZ12:WUB12"/>
    <mergeCell ref="WUC12:WUE12"/>
    <mergeCell ref="WUF12:WUH12"/>
    <mergeCell ref="WUI12:WUK12"/>
    <mergeCell ref="WUL12:WUN12"/>
    <mergeCell ref="WUO12:WUQ12"/>
    <mergeCell ref="WTH12:WTJ12"/>
    <mergeCell ref="WTK12:WTM12"/>
    <mergeCell ref="WTN12:WTP12"/>
    <mergeCell ref="WTQ12:WTS12"/>
    <mergeCell ref="WTT12:WTV12"/>
    <mergeCell ref="WTW12:WTY12"/>
    <mergeCell ref="WSP12:WSR12"/>
    <mergeCell ref="WSS12:WSU12"/>
    <mergeCell ref="WSV12:WSX12"/>
    <mergeCell ref="WSY12:WTA12"/>
    <mergeCell ref="WTB12:WTD12"/>
    <mergeCell ref="WTE12:WTG12"/>
    <mergeCell ref="WRX12:WRZ12"/>
    <mergeCell ref="WSA12:WSC12"/>
    <mergeCell ref="WSD12:WSF12"/>
    <mergeCell ref="WSG12:WSI12"/>
    <mergeCell ref="WSJ12:WSL12"/>
    <mergeCell ref="WSM12:WSO12"/>
    <mergeCell ref="WRF12:WRH12"/>
    <mergeCell ref="WRI12:WRK12"/>
    <mergeCell ref="WRL12:WRN12"/>
    <mergeCell ref="WRO12:WRQ12"/>
    <mergeCell ref="WRR12:WRT12"/>
    <mergeCell ref="WRU12:WRW12"/>
    <mergeCell ref="WQN12:WQP12"/>
    <mergeCell ref="WQQ12:WQS12"/>
    <mergeCell ref="WQT12:WQV12"/>
    <mergeCell ref="WQW12:WQY12"/>
    <mergeCell ref="WQZ12:WRB12"/>
    <mergeCell ref="WRC12:WRE12"/>
    <mergeCell ref="WPV12:WPX12"/>
    <mergeCell ref="WPY12:WQA12"/>
    <mergeCell ref="WQB12:WQD12"/>
    <mergeCell ref="WQE12:WQG12"/>
    <mergeCell ref="WQH12:WQJ12"/>
    <mergeCell ref="WQK12:WQM12"/>
    <mergeCell ref="WPD12:WPF12"/>
    <mergeCell ref="WPG12:WPI12"/>
    <mergeCell ref="WPJ12:WPL12"/>
    <mergeCell ref="WPM12:WPO12"/>
    <mergeCell ref="WPP12:WPR12"/>
    <mergeCell ref="WPS12:WPU12"/>
    <mergeCell ref="WOL12:WON12"/>
    <mergeCell ref="WOO12:WOQ12"/>
    <mergeCell ref="WOR12:WOT12"/>
    <mergeCell ref="WOU12:WOW12"/>
    <mergeCell ref="WOX12:WOZ12"/>
    <mergeCell ref="WPA12:WPC12"/>
    <mergeCell ref="WNT12:WNV12"/>
    <mergeCell ref="WNW12:WNY12"/>
    <mergeCell ref="WNZ12:WOB12"/>
    <mergeCell ref="WOC12:WOE12"/>
    <mergeCell ref="WOF12:WOH12"/>
    <mergeCell ref="WOI12:WOK12"/>
    <mergeCell ref="WNB12:WND12"/>
    <mergeCell ref="WNE12:WNG12"/>
    <mergeCell ref="WNH12:WNJ12"/>
    <mergeCell ref="WNK12:WNM12"/>
    <mergeCell ref="WNN12:WNP12"/>
    <mergeCell ref="WNQ12:WNS12"/>
    <mergeCell ref="WMJ12:WML12"/>
    <mergeCell ref="WMM12:WMO12"/>
    <mergeCell ref="WMP12:WMR12"/>
    <mergeCell ref="WMS12:WMU12"/>
    <mergeCell ref="WMV12:WMX12"/>
    <mergeCell ref="WMY12:WNA12"/>
    <mergeCell ref="WLR12:WLT12"/>
    <mergeCell ref="WLU12:WLW12"/>
    <mergeCell ref="WLX12:WLZ12"/>
    <mergeCell ref="WMA12:WMC12"/>
    <mergeCell ref="WMD12:WMF12"/>
    <mergeCell ref="WMG12:WMI12"/>
    <mergeCell ref="WKZ12:WLB12"/>
    <mergeCell ref="WLC12:WLE12"/>
    <mergeCell ref="WLF12:WLH12"/>
    <mergeCell ref="WLI12:WLK12"/>
    <mergeCell ref="WLL12:WLN12"/>
    <mergeCell ref="WLO12:WLQ12"/>
    <mergeCell ref="WKH12:WKJ12"/>
    <mergeCell ref="WKK12:WKM12"/>
    <mergeCell ref="WKN12:WKP12"/>
    <mergeCell ref="WKQ12:WKS12"/>
    <mergeCell ref="WKT12:WKV12"/>
    <mergeCell ref="WKW12:WKY12"/>
    <mergeCell ref="WJP12:WJR12"/>
    <mergeCell ref="WJS12:WJU12"/>
    <mergeCell ref="WJV12:WJX12"/>
    <mergeCell ref="WJY12:WKA12"/>
    <mergeCell ref="WKB12:WKD12"/>
    <mergeCell ref="WKE12:WKG12"/>
    <mergeCell ref="WIX12:WIZ12"/>
    <mergeCell ref="WJA12:WJC12"/>
    <mergeCell ref="WJD12:WJF12"/>
    <mergeCell ref="WJG12:WJI12"/>
    <mergeCell ref="WJJ12:WJL12"/>
    <mergeCell ref="WJM12:WJO12"/>
    <mergeCell ref="WIF12:WIH12"/>
    <mergeCell ref="WII12:WIK12"/>
    <mergeCell ref="WIL12:WIN12"/>
    <mergeCell ref="WIO12:WIQ12"/>
    <mergeCell ref="WIR12:WIT12"/>
    <mergeCell ref="WIU12:WIW12"/>
    <mergeCell ref="WHN12:WHP12"/>
    <mergeCell ref="WHQ12:WHS12"/>
    <mergeCell ref="WHT12:WHV12"/>
    <mergeCell ref="WHW12:WHY12"/>
    <mergeCell ref="WHZ12:WIB12"/>
    <mergeCell ref="WIC12:WIE12"/>
    <mergeCell ref="WGV12:WGX12"/>
    <mergeCell ref="WGY12:WHA12"/>
    <mergeCell ref="WHB12:WHD12"/>
    <mergeCell ref="WHE12:WHG12"/>
    <mergeCell ref="WHH12:WHJ12"/>
    <mergeCell ref="WHK12:WHM12"/>
    <mergeCell ref="WGD12:WGF12"/>
    <mergeCell ref="WGG12:WGI12"/>
    <mergeCell ref="WGJ12:WGL12"/>
    <mergeCell ref="WGM12:WGO12"/>
    <mergeCell ref="WGP12:WGR12"/>
    <mergeCell ref="WGS12:WGU12"/>
    <mergeCell ref="WFL12:WFN12"/>
    <mergeCell ref="WFO12:WFQ12"/>
    <mergeCell ref="WFR12:WFT12"/>
    <mergeCell ref="WFU12:WFW12"/>
    <mergeCell ref="WFX12:WFZ12"/>
    <mergeCell ref="WGA12:WGC12"/>
    <mergeCell ref="WET12:WEV12"/>
    <mergeCell ref="WEW12:WEY12"/>
    <mergeCell ref="WEZ12:WFB12"/>
    <mergeCell ref="WFC12:WFE12"/>
    <mergeCell ref="WFF12:WFH12"/>
    <mergeCell ref="WFI12:WFK12"/>
    <mergeCell ref="WEB12:WED12"/>
    <mergeCell ref="WEE12:WEG12"/>
    <mergeCell ref="WEH12:WEJ12"/>
    <mergeCell ref="WEK12:WEM12"/>
    <mergeCell ref="WEN12:WEP12"/>
    <mergeCell ref="WEQ12:WES12"/>
    <mergeCell ref="WDJ12:WDL12"/>
    <mergeCell ref="WDM12:WDO12"/>
    <mergeCell ref="WDP12:WDR12"/>
    <mergeCell ref="WDS12:WDU12"/>
    <mergeCell ref="WDV12:WDX12"/>
    <mergeCell ref="WDY12:WEA12"/>
    <mergeCell ref="WCR12:WCT12"/>
    <mergeCell ref="WCU12:WCW12"/>
    <mergeCell ref="WCX12:WCZ12"/>
    <mergeCell ref="WDA12:WDC12"/>
    <mergeCell ref="WDD12:WDF12"/>
    <mergeCell ref="WDG12:WDI12"/>
    <mergeCell ref="WBZ12:WCB12"/>
    <mergeCell ref="WCC12:WCE12"/>
    <mergeCell ref="WCF12:WCH12"/>
    <mergeCell ref="WCI12:WCK12"/>
    <mergeCell ref="WCL12:WCN12"/>
    <mergeCell ref="WCO12:WCQ12"/>
    <mergeCell ref="WBH12:WBJ12"/>
    <mergeCell ref="WBK12:WBM12"/>
    <mergeCell ref="WBN12:WBP12"/>
    <mergeCell ref="WBQ12:WBS12"/>
    <mergeCell ref="WBT12:WBV12"/>
    <mergeCell ref="WBW12:WBY12"/>
    <mergeCell ref="WAP12:WAR12"/>
    <mergeCell ref="WAS12:WAU12"/>
    <mergeCell ref="WAV12:WAX12"/>
    <mergeCell ref="WAY12:WBA12"/>
    <mergeCell ref="WBB12:WBD12"/>
    <mergeCell ref="WBE12:WBG12"/>
    <mergeCell ref="VZX12:VZZ12"/>
    <mergeCell ref="WAA12:WAC12"/>
    <mergeCell ref="WAD12:WAF12"/>
    <mergeCell ref="WAG12:WAI12"/>
    <mergeCell ref="WAJ12:WAL12"/>
    <mergeCell ref="WAM12:WAO12"/>
    <mergeCell ref="VZF12:VZH12"/>
    <mergeCell ref="VZI12:VZK12"/>
    <mergeCell ref="VZL12:VZN12"/>
    <mergeCell ref="VZO12:VZQ12"/>
    <mergeCell ref="VZR12:VZT12"/>
    <mergeCell ref="VZU12:VZW12"/>
    <mergeCell ref="VYN12:VYP12"/>
    <mergeCell ref="VYQ12:VYS12"/>
    <mergeCell ref="VYT12:VYV12"/>
    <mergeCell ref="VYW12:VYY12"/>
    <mergeCell ref="VYZ12:VZB12"/>
    <mergeCell ref="VZC12:VZE12"/>
    <mergeCell ref="VXV12:VXX12"/>
    <mergeCell ref="VXY12:VYA12"/>
    <mergeCell ref="VYB12:VYD12"/>
    <mergeCell ref="VYE12:VYG12"/>
    <mergeCell ref="VYH12:VYJ12"/>
    <mergeCell ref="VYK12:VYM12"/>
    <mergeCell ref="VXD12:VXF12"/>
    <mergeCell ref="VXG12:VXI12"/>
    <mergeCell ref="VXJ12:VXL12"/>
    <mergeCell ref="VXM12:VXO12"/>
    <mergeCell ref="VXP12:VXR12"/>
    <mergeCell ref="VXS12:VXU12"/>
    <mergeCell ref="VWL12:VWN12"/>
    <mergeCell ref="VWO12:VWQ12"/>
    <mergeCell ref="VWR12:VWT12"/>
    <mergeCell ref="VWU12:VWW12"/>
    <mergeCell ref="VWX12:VWZ12"/>
    <mergeCell ref="VXA12:VXC12"/>
    <mergeCell ref="VVT12:VVV12"/>
    <mergeCell ref="VVW12:VVY12"/>
    <mergeCell ref="VVZ12:VWB12"/>
    <mergeCell ref="VWC12:VWE12"/>
    <mergeCell ref="VWF12:VWH12"/>
    <mergeCell ref="VWI12:VWK12"/>
    <mergeCell ref="VVB12:VVD12"/>
    <mergeCell ref="VVE12:VVG12"/>
    <mergeCell ref="VVH12:VVJ12"/>
    <mergeCell ref="VVK12:VVM12"/>
    <mergeCell ref="VVN12:VVP12"/>
    <mergeCell ref="VVQ12:VVS12"/>
    <mergeCell ref="VUJ12:VUL12"/>
    <mergeCell ref="VUM12:VUO12"/>
    <mergeCell ref="VUP12:VUR12"/>
    <mergeCell ref="VUS12:VUU12"/>
    <mergeCell ref="VUV12:VUX12"/>
    <mergeCell ref="VUY12:VVA12"/>
    <mergeCell ref="VTR12:VTT12"/>
    <mergeCell ref="VTU12:VTW12"/>
    <mergeCell ref="VTX12:VTZ12"/>
    <mergeCell ref="VUA12:VUC12"/>
    <mergeCell ref="VUD12:VUF12"/>
    <mergeCell ref="VUG12:VUI12"/>
    <mergeCell ref="VSZ12:VTB12"/>
    <mergeCell ref="VTC12:VTE12"/>
    <mergeCell ref="VTF12:VTH12"/>
    <mergeCell ref="VTI12:VTK12"/>
    <mergeCell ref="VTL12:VTN12"/>
    <mergeCell ref="VTO12:VTQ12"/>
    <mergeCell ref="VSH12:VSJ12"/>
    <mergeCell ref="VSK12:VSM12"/>
    <mergeCell ref="VSN12:VSP12"/>
    <mergeCell ref="VSQ12:VSS12"/>
    <mergeCell ref="VST12:VSV12"/>
    <mergeCell ref="VSW12:VSY12"/>
    <mergeCell ref="VRP12:VRR12"/>
    <mergeCell ref="VRS12:VRU12"/>
    <mergeCell ref="VRV12:VRX12"/>
    <mergeCell ref="VRY12:VSA12"/>
    <mergeCell ref="VSB12:VSD12"/>
    <mergeCell ref="VSE12:VSG12"/>
    <mergeCell ref="VQX12:VQZ12"/>
    <mergeCell ref="VRA12:VRC12"/>
    <mergeCell ref="VRD12:VRF12"/>
    <mergeCell ref="VRG12:VRI12"/>
    <mergeCell ref="VRJ12:VRL12"/>
    <mergeCell ref="VRM12:VRO12"/>
    <mergeCell ref="VQF12:VQH12"/>
    <mergeCell ref="VQI12:VQK12"/>
    <mergeCell ref="VQL12:VQN12"/>
    <mergeCell ref="VQO12:VQQ12"/>
    <mergeCell ref="VQR12:VQT12"/>
    <mergeCell ref="VQU12:VQW12"/>
    <mergeCell ref="VPN12:VPP12"/>
    <mergeCell ref="VPQ12:VPS12"/>
    <mergeCell ref="VPT12:VPV12"/>
    <mergeCell ref="VPW12:VPY12"/>
    <mergeCell ref="VPZ12:VQB12"/>
    <mergeCell ref="VQC12:VQE12"/>
    <mergeCell ref="VOV12:VOX12"/>
    <mergeCell ref="VOY12:VPA12"/>
    <mergeCell ref="VPB12:VPD12"/>
    <mergeCell ref="VPE12:VPG12"/>
    <mergeCell ref="VPH12:VPJ12"/>
    <mergeCell ref="VPK12:VPM12"/>
    <mergeCell ref="VOD12:VOF12"/>
    <mergeCell ref="VOG12:VOI12"/>
    <mergeCell ref="VOJ12:VOL12"/>
    <mergeCell ref="VOM12:VOO12"/>
    <mergeCell ref="VOP12:VOR12"/>
    <mergeCell ref="VOS12:VOU12"/>
    <mergeCell ref="VNL12:VNN12"/>
    <mergeCell ref="VNO12:VNQ12"/>
    <mergeCell ref="VNR12:VNT12"/>
    <mergeCell ref="VNU12:VNW12"/>
    <mergeCell ref="VNX12:VNZ12"/>
    <mergeCell ref="VOA12:VOC12"/>
    <mergeCell ref="VMT12:VMV12"/>
    <mergeCell ref="VMW12:VMY12"/>
    <mergeCell ref="VMZ12:VNB12"/>
    <mergeCell ref="VNC12:VNE12"/>
    <mergeCell ref="VNF12:VNH12"/>
    <mergeCell ref="VNI12:VNK12"/>
    <mergeCell ref="VMB12:VMD12"/>
    <mergeCell ref="VME12:VMG12"/>
    <mergeCell ref="VMH12:VMJ12"/>
    <mergeCell ref="VMK12:VMM12"/>
    <mergeCell ref="VMN12:VMP12"/>
    <mergeCell ref="VMQ12:VMS12"/>
    <mergeCell ref="VLJ12:VLL12"/>
    <mergeCell ref="VLM12:VLO12"/>
    <mergeCell ref="VLP12:VLR12"/>
    <mergeCell ref="VLS12:VLU12"/>
    <mergeCell ref="VLV12:VLX12"/>
    <mergeCell ref="VLY12:VMA12"/>
    <mergeCell ref="VKR12:VKT12"/>
    <mergeCell ref="VKU12:VKW12"/>
    <mergeCell ref="VKX12:VKZ12"/>
    <mergeCell ref="VLA12:VLC12"/>
    <mergeCell ref="VLD12:VLF12"/>
    <mergeCell ref="VLG12:VLI12"/>
    <mergeCell ref="VJZ12:VKB12"/>
    <mergeCell ref="VKC12:VKE12"/>
    <mergeCell ref="VKF12:VKH12"/>
    <mergeCell ref="VKI12:VKK12"/>
    <mergeCell ref="VKL12:VKN12"/>
    <mergeCell ref="VKO12:VKQ12"/>
    <mergeCell ref="VJH12:VJJ12"/>
    <mergeCell ref="VJK12:VJM12"/>
    <mergeCell ref="VJN12:VJP12"/>
    <mergeCell ref="VJQ12:VJS12"/>
    <mergeCell ref="VJT12:VJV12"/>
    <mergeCell ref="VJW12:VJY12"/>
    <mergeCell ref="VIP12:VIR12"/>
    <mergeCell ref="VIS12:VIU12"/>
    <mergeCell ref="VIV12:VIX12"/>
    <mergeCell ref="VIY12:VJA12"/>
    <mergeCell ref="VJB12:VJD12"/>
    <mergeCell ref="VJE12:VJG12"/>
    <mergeCell ref="VHX12:VHZ12"/>
    <mergeCell ref="VIA12:VIC12"/>
    <mergeCell ref="VID12:VIF12"/>
    <mergeCell ref="VIG12:VII12"/>
    <mergeCell ref="VIJ12:VIL12"/>
    <mergeCell ref="VIM12:VIO12"/>
    <mergeCell ref="VHF12:VHH12"/>
    <mergeCell ref="VHI12:VHK12"/>
    <mergeCell ref="VHL12:VHN12"/>
    <mergeCell ref="VHO12:VHQ12"/>
    <mergeCell ref="VHR12:VHT12"/>
    <mergeCell ref="VHU12:VHW12"/>
    <mergeCell ref="VGN12:VGP12"/>
    <mergeCell ref="VGQ12:VGS12"/>
    <mergeCell ref="VGT12:VGV12"/>
    <mergeCell ref="VGW12:VGY12"/>
    <mergeCell ref="VGZ12:VHB12"/>
    <mergeCell ref="VHC12:VHE12"/>
    <mergeCell ref="VFV12:VFX12"/>
    <mergeCell ref="VFY12:VGA12"/>
    <mergeCell ref="VGB12:VGD12"/>
    <mergeCell ref="VGE12:VGG12"/>
    <mergeCell ref="VGH12:VGJ12"/>
    <mergeCell ref="VGK12:VGM12"/>
    <mergeCell ref="VFD12:VFF12"/>
    <mergeCell ref="VFG12:VFI12"/>
    <mergeCell ref="VFJ12:VFL12"/>
    <mergeCell ref="VFM12:VFO12"/>
    <mergeCell ref="VFP12:VFR12"/>
    <mergeCell ref="VFS12:VFU12"/>
    <mergeCell ref="VEL12:VEN12"/>
    <mergeCell ref="VEO12:VEQ12"/>
    <mergeCell ref="VER12:VET12"/>
    <mergeCell ref="VEU12:VEW12"/>
    <mergeCell ref="VEX12:VEZ12"/>
    <mergeCell ref="VFA12:VFC12"/>
    <mergeCell ref="VDT12:VDV12"/>
    <mergeCell ref="VDW12:VDY12"/>
    <mergeCell ref="VDZ12:VEB12"/>
    <mergeCell ref="VEC12:VEE12"/>
    <mergeCell ref="VEF12:VEH12"/>
    <mergeCell ref="VEI12:VEK12"/>
    <mergeCell ref="VDB12:VDD12"/>
    <mergeCell ref="VDE12:VDG12"/>
    <mergeCell ref="VDH12:VDJ12"/>
    <mergeCell ref="VDK12:VDM12"/>
    <mergeCell ref="VDN12:VDP12"/>
    <mergeCell ref="VDQ12:VDS12"/>
    <mergeCell ref="VCJ12:VCL12"/>
    <mergeCell ref="VCM12:VCO12"/>
    <mergeCell ref="VCP12:VCR12"/>
    <mergeCell ref="VCS12:VCU12"/>
    <mergeCell ref="VCV12:VCX12"/>
    <mergeCell ref="VCY12:VDA12"/>
    <mergeCell ref="VBR12:VBT12"/>
    <mergeCell ref="VBU12:VBW12"/>
    <mergeCell ref="VBX12:VBZ12"/>
    <mergeCell ref="VCA12:VCC12"/>
    <mergeCell ref="VCD12:VCF12"/>
    <mergeCell ref="VCG12:VCI12"/>
    <mergeCell ref="VAZ12:VBB12"/>
    <mergeCell ref="VBC12:VBE12"/>
    <mergeCell ref="VBF12:VBH12"/>
    <mergeCell ref="VBI12:VBK12"/>
    <mergeCell ref="VBL12:VBN12"/>
    <mergeCell ref="VBO12:VBQ12"/>
    <mergeCell ref="VAH12:VAJ12"/>
    <mergeCell ref="VAK12:VAM12"/>
    <mergeCell ref="VAN12:VAP12"/>
    <mergeCell ref="VAQ12:VAS12"/>
    <mergeCell ref="VAT12:VAV12"/>
    <mergeCell ref="VAW12:VAY12"/>
    <mergeCell ref="UZP12:UZR12"/>
    <mergeCell ref="UZS12:UZU12"/>
    <mergeCell ref="UZV12:UZX12"/>
    <mergeCell ref="UZY12:VAA12"/>
    <mergeCell ref="VAB12:VAD12"/>
    <mergeCell ref="VAE12:VAG12"/>
    <mergeCell ref="UYX12:UYZ12"/>
    <mergeCell ref="UZA12:UZC12"/>
    <mergeCell ref="UZD12:UZF12"/>
    <mergeCell ref="UZG12:UZI12"/>
    <mergeCell ref="UZJ12:UZL12"/>
    <mergeCell ref="UZM12:UZO12"/>
    <mergeCell ref="UYF12:UYH12"/>
    <mergeCell ref="UYI12:UYK12"/>
    <mergeCell ref="UYL12:UYN12"/>
    <mergeCell ref="UYO12:UYQ12"/>
    <mergeCell ref="UYR12:UYT12"/>
    <mergeCell ref="UYU12:UYW12"/>
    <mergeCell ref="UXN12:UXP12"/>
    <mergeCell ref="UXQ12:UXS12"/>
    <mergeCell ref="UXT12:UXV12"/>
    <mergeCell ref="UXW12:UXY12"/>
    <mergeCell ref="UXZ12:UYB12"/>
    <mergeCell ref="UYC12:UYE12"/>
    <mergeCell ref="UWV12:UWX12"/>
    <mergeCell ref="UWY12:UXA12"/>
    <mergeCell ref="UXB12:UXD12"/>
    <mergeCell ref="UXE12:UXG12"/>
    <mergeCell ref="UXH12:UXJ12"/>
    <mergeCell ref="UXK12:UXM12"/>
    <mergeCell ref="UWD12:UWF12"/>
    <mergeCell ref="UWG12:UWI12"/>
    <mergeCell ref="UWJ12:UWL12"/>
    <mergeCell ref="UWM12:UWO12"/>
    <mergeCell ref="UWP12:UWR12"/>
    <mergeCell ref="UWS12:UWU12"/>
    <mergeCell ref="UVL12:UVN12"/>
    <mergeCell ref="UVO12:UVQ12"/>
    <mergeCell ref="UVR12:UVT12"/>
    <mergeCell ref="UVU12:UVW12"/>
    <mergeCell ref="UVX12:UVZ12"/>
    <mergeCell ref="UWA12:UWC12"/>
    <mergeCell ref="UUT12:UUV12"/>
    <mergeCell ref="UUW12:UUY12"/>
    <mergeCell ref="UUZ12:UVB12"/>
    <mergeCell ref="UVC12:UVE12"/>
    <mergeCell ref="UVF12:UVH12"/>
    <mergeCell ref="UVI12:UVK12"/>
    <mergeCell ref="UUB12:UUD12"/>
    <mergeCell ref="UUE12:UUG12"/>
    <mergeCell ref="UUH12:UUJ12"/>
    <mergeCell ref="UUK12:UUM12"/>
    <mergeCell ref="UUN12:UUP12"/>
    <mergeCell ref="UUQ12:UUS12"/>
    <mergeCell ref="UTJ12:UTL12"/>
    <mergeCell ref="UTM12:UTO12"/>
    <mergeCell ref="UTP12:UTR12"/>
    <mergeCell ref="UTS12:UTU12"/>
    <mergeCell ref="UTV12:UTX12"/>
    <mergeCell ref="UTY12:UUA12"/>
    <mergeCell ref="USR12:UST12"/>
    <mergeCell ref="USU12:USW12"/>
    <mergeCell ref="USX12:USZ12"/>
    <mergeCell ref="UTA12:UTC12"/>
    <mergeCell ref="UTD12:UTF12"/>
    <mergeCell ref="UTG12:UTI12"/>
    <mergeCell ref="URZ12:USB12"/>
    <mergeCell ref="USC12:USE12"/>
    <mergeCell ref="USF12:USH12"/>
    <mergeCell ref="USI12:USK12"/>
    <mergeCell ref="USL12:USN12"/>
    <mergeCell ref="USO12:USQ12"/>
    <mergeCell ref="URH12:URJ12"/>
    <mergeCell ref="URK12:URM12"/>
    <mergeCell ref="URN12:URP12"/>
    <mergeCell ref="URQ12:URS12"/>
    <mergeCell ref="URT12:URV12"/>
    <mergeCell ref="URW12:URY12"/>
    <mergeCell ref="UQP12:UQR12"/>
    <mergeCell ref="UQS12:UQU12"/>
    <mergeCell ref="UQV12:UQX12"/>
    <mergeCell ref="UQY12:URA12"/>
    <mergeCell ref="URB12:URD12"/>
    <mergeCell ref="URE12:URG12"/>
    <mergeCell ref="UPX12:UPZ12"/>
    <mergeCell ref="UQA12:UQC12"/>
    <mergeCell ref="UQD12:UQF12"/>
    <mergeCell ref="UQG12:UQI12"/>
    <mergeCell ref="UQJ12:UQL12"/>
    <mergeCell ref="UQM12:UQO12"/>
    <mergeCell ref="UPF12:UPH12"/>
    <mergeCell ref="UPI12:UPK12"/>
    <mergeCell ref="UPL12:UPN12"/>
    <mergeCell ref="UPO12:UPQ12"/>
    <mergeCell ref="UPR12:UPT12"/>
    <mergeCell ref="UPU12:UPW12"/>
    <mergeCell ref="UON12:UOP12"/>
    <mergeCell ref="UOQ12:UOS12"/>
    <mergeCell ref="UOT12:UOV12"/>
    <mergeCell ref="UOW12:UOY12"/>
    <mergeCell ref="UOZ12:UPB12"/>
    <mergeCell ref="UPC12:UPE12"/>
    <mergeCell ref="UNV12:UNX12"/>
    <mergeCell ref="UNY12:UOA12"/>
    <mergeCell ref="UOB12:UOD12"/>
    <mergeCell ref="UOE12:UOG12"/>
    <mergeCell ref="UOH12:UOJ12"/>
    <mergeCell ref="UOK12:UOM12"/>
    <mergeCell ref="UND12:UNF12"/>
    <mergeCell ref="UNG12:UNI12"/>
    <mergeCell ref="UNJ12:UNL12"/>
    <mergeCell ref="UNM12:UNO12"/>
    <mergeCell ref="UNP12:UNR12"/>
    <mergeCell ref="UNS12:UNU12"/>
    <mergeCell ref="UML12:UMN12"/>
    <mergeCell ref="UMO12:UMQ12"/>
    <mergeCell ref="UMR12:UMT12"/>
    <mergeCell ref="UMU12:UMW12"/>
    <mergeCell ref="UMX12:UMZ12"/>
    <mergeCell ref="UNA12:UNC12"/>
    <mergeCell ref="ULT12:ULV12"/>
    <mergeCell ref="ULW12:ULY12"/>
    <mergeCell ref="ULZ12:UMB12"/>
    <mergeCell ref="UMC12:UME12"/>
    <mergeCell ref="UMF12:UMH12"/>
    <mergeCell ref="UMI12:UMK12"/>
    <mergeCell ref="ULB12:ULD12"/>
    <mergeCell ref="ULE12:ULG12"/>
    <mergeCell ref="ULH12:ULJ12"/>
    <mergeCell ref="ULK12:ULM12"/>
    <mergeCell ref="ULN12:ULP12"/>
    <mergeCell ref="ULQ12:ULS12"/>
    <mergeCell ref="UKJ12:UKL12"/>
    <mergeCell ref="UKM12:UKO12"/>
    <mergeCell ref="UKP12:UKR12"/>
    <mergeCell ref="UKS12:UKU12"/>
    <mergeCell ref="UKV12:UKX12"/>
    <mergeCell ref="UKY12:ULA12"/>
    <mergeCell ref="UJR12:UJT12"/>
    <mergeCell ref="UJU12:UJW12"/>
    <mergeCell ref="UJX12:UJZ12"/>
    <mergeCell ref="UKA12:UKC12"/>
    <mergeCell ref="UKD12:UKF12"/>
    <mergeCell ref="UKG12:UKI12"/>
    <mergeCell ref="UIZ12:UJB12"/>
    <mergeCell ref="UJC12:UJE12"/>
    <mergeCell ref="UJF12:UJH12"/>
    <mergeCell ref="UJI12:UJK12"/>
    <mergeCell ref="UJL12:UJN12"/>
    <mergeCell ref="UJO12:UJQ12"/>
    <mergeCell ref="UIH12:UIJ12"/>
    <mergeCell ref="UIK12:UIM12"/>
    <mergeCell ref="UIN12:UIP12"/>
    <mergeCell ref="UIQ12:UIS12"/>
    <mergeCell ref="UIT12:UIV12"/>
    <mergeCell ref="UIW12:UIY12"/>
    <mergeCell ref="UHP12:UHR12"/>
    <mergeCell ref="UHS12:UHU12"/>
    <mergeCell ref="UHV12:UHX12"/>
    <mergeCell ref="UHY12:UIA12"/>
    <mergeCell ref="UIB12:UID12"/>
    <mergeCell ref="UIE12:UIG12"/>
    <mergeCell ref="UGX12:UGZ12"/>
    <mergeCell ref="UHA12:UHC12"/>
    <mergeCell ref="UHD12:UHF12"/>
    <mergeCell ref="UHG12:UHI12"/>
    <mergeCell ref="UHJ12:UHL12"/>
    <mergeCell ref="UHM12:UHO12"/>
    <mergeCell ref="UGF12:UGH12"/>
    <mergeCell ref="UGI12:UGK12"/>
    <mergeCell ref="UGL12:UGN12"/>
    <mergeCell ref="UGO12:UGQ12"/>
    <mergeCell ref="UGR12:UGT12"/>
    <mergeCell ref="UGU12:UGW12"/>
    <mergeCell ref="UFN12:UFP12"/>
    <mergeCell ref="UFQ12:UFS12"/>
    <mergeCell ref="UFT12:UFV12"/>
    <mergeCell ref="UFW12:UFY12"/>
    <mergeCell ref="UFZ12:UGB12"/>
    <mergeCell ref="UGC12:UGE12"/>
    <mergeCell ref="UEV12:UEX12"/>
    <mergeCell ref="UEY12:UFA12"/>
    <mergeCell ref="UFB12:UFD12"/>
    <mergeCell ref="UFE12:UFG12"/>
    <mergeCell ref="UFH12:UFJ12"/>
    <mergeCell ref="UFK12:UFM12"/>
    <mergeCell ref="UED12:UEF12"/>
    <mergeCell ref="UEG12:UEI12"/>
    <mergeCell ref="UEJ12:UEL12"/>
    <mergeCell ref="UEM12:UEO12"/>
    <mergeCell ref="UEP12:UER12"/>
    <mergeCell ref="UES12:UEU12"/>
    <mergeCell ref="UDL12:UDN12"/>
    <mergeCell ref="UDO12:UDQ12"/>
    <mergeCell ref="UDR12:UDT12"/>
    <mergeCell ref="UDU12:UDW12"/>
    <mergeCell ref="UDX12:UDZ12"/>
    <mergeCell ref="UEA12:UEC12"/>
    <mergeCell ref="UCT12:UCV12"/>
    <mergeCell ref="UCW12:UCY12"/>
    <mergeCell ref="UCZ12:UDB12"/>
    <mergeCell ref="UDC12:UDE12"/>
    <mergeCell ref="UDF12:UDH12"/>
    <mergeCell ref="UDI12:UDK12"/>
    <mergeCell ref="UCB12:UCD12"/>
    <mergeCell ref="UCE12:UCG12"/>
    <mergeCell ref="UCH12:UCJ12"/>
    <mergeCell ref="UCK12:UCM12"/>
    <mergeCell ref="UCN12:UCP12"/>
    <mergeCell ref="UCQ12:UCS12"/>
    <mergeCell ref="UBJ12:UBL12"/>
    <mergeCell ref="UBM12:UBO12"/>
    <mergeCell ref="UBP12:UBR12"/>
    <mergeCell ref="UBS12:UBU12"/>
    <mergeCell ref="UBV12:UBX12"/>
    <mergeCell ref="UBY12:UCA12"/>
    <mergeCell ref="UAR12:UAT12"/>
    <mergeCell ref="UAU12:UAW12"/>
    <mergeCell ref="UAX12:UAZ12"/>
    <mergeCell ref="UBA12:UBC12"/>
    <mergeCell ref="UBD12:UBF12"/>
    <mergeCell ref="UBG12:UBI12"/>
    <mergeCell ref="TZZ12:UAB12"/>
    <mergeCell ref="UAC12:UAE12"/>
    <mergeCell ref="UAF12:UAH12"/>
    <mergeCell ref="UAI12:UAK12"/>
    <mergeCell ref="UAL12:UAN12"/>
    <mergeCell ref="UAO12:UAQ12"/>
    <mergeCell ref="TZH12:TZJ12"/>
    <mergeCell ref="TZK12:TZM12"/>
    <mergeCell ref="TZN12:TZP12"/>
    <mergeCell ref="TZQ12:TZS12"/>
    <mergeCell ref="TZT12:TZV12"/>
    <mergeCell ref="TZW12:TZY12"/>
    <mergeCell ref="TYP12:TYR12"/>
    <mergeCell ref="TYS12:TYU12"/>
    <mergeCell ref="TYV12:TYX12"/>
    <mergeCell ref="TYY12:TZA12"/>
    <mergeCell ref="TZB12:TZD12"/>
    <mergeCell ref="TZE12:TZG12"/>
    <mergeCell ref="TXX12:TXZ12"/>
    <mergeCell ref="TYA12:TYC12"/>
    <mergeCell ref="TYD12:TYF12"/>
    <mergeCell ref="TYG12:TYI12"/>
    <mergeCell ref="TYJ12:TYL12"/>
    <mergeCell ref="TYM12:TYO12"/>
    <mergeCell ref="TXF12:TXH12"/>
    <mergeCell ref="TXI12:TXK12"/>
    <mergeCell ref="TXL12:TXN12"/>
    <mergeCell ref="TXO12:TXQ12"/>
    <mergeCell ref="TXR12:TXT12"/>
    <mergeCell ref="TXU12:TXW12"/>
    <mergeCell ref="TWN12:TWP12"/>
    <mergeCell ref="TWQ12:TWS12"/>
    <mergeCell ref="TWT12:TWV12"/>
    <mergeCell ref="TWW12:TWY12"/>
    <mergeCell ref="TWZ12:TXB12"/>
    <mergeCell ref="TXC12:TXE12"/>
    <mergeCell ref="TVV12:TVX12"/>
    <mergeCell ref="TVY12:TWA12"/>
    <mergeCell ref="TWB12:TWD12"/>
    <mergeCell ref="TWE12:TWG12"/>
    <mergeCell ref="TWH12:TWJ12"/>
    <mergeCell ref="TWK12:TWM12"/>
    <mergeCell ref="TVD12:TVF12"/>
    <mergeCell ref="TVG12:TVI12"/>
    <mergeCell ref="TVJ12:TVL12"/>
    <mergeCell ref="TVM12:TVO12"/>
    <mergeCell ref="TVP12:TVR12"/>
    <mergeCell ref="TVS12:TVU12"/>
    <mergeCell ref="TUL12:TUN12"/>
    <mergeCell ref="TUO12:TUQ12"/>
    <mergeCell ref="TUR12:TUT12"/>
    <mergeCell ref="TUU12:TUW12"/>
    <mergeCell ref="TUX12:TUZ12"/>
    <mergeCell ref="TVA12:TVC12"/>
    <mergeCell ref="TTT12:TTV12"/>
    <mergeCell ref="TTW12:TTY12"/>
    <mergeCell ref="TTZ12:TUB12"/>
    <mergeCell ref="TUC12:TUE12"/>
    <mergeCell ref="TUF12:TUH12"/>
    <mergeCell ref="TUI12:TUK12"/>
    <mergeCell ref="TTB12:TTD12"/>
    <mergeCell ref="TTE12:TTG12"/>
    <mergeCell ref="TTH12:TTJ12"/>
    <mergeCell ref="TTK12:TTM12"/>
    <mergeCell ref="TTN12:TTP12"/>
    <mergeCell ref="TTQ12:TTS12"/>
    <mergeCell ref="TSJ12:TSL12"/>
    <mergeCell ref="TSM12:TSO12"/>
    <mergeCell ref="TSP12:TSR12"/>
    <mergeCell ref="TSS12:TSU12"/>
    <mergeCell ref="TSV12:TSX12"/>
    <mergeCell ref="TSY12:TTA12"/>
    <mergeCell ref="TRR12:TRT12"/>
    <mergeCell ref="TRU12:TRW12"/>
    <mergeCell ref="TRX12:TRZ12"/>
    <mergeCell ref="TSA12:TSC12"/>
    <mergeCell ref="TSD12:TSF12"/>
    <mergeCell ref="TSG12:TSI12"/>
    <mergeCell ref="TQZ12:TRB12"/>
    <mergeCell ref="TRC12:TRE12"/>
    <mergeCell ref="TRF12:TRH12"/>
    <mergeCell ref="TRI12:TRK12"/>
    <mergeCell ref="TRL12:TRN12"/>
    <mergeCell ref="TRO12:TRQ12"/>
    <mergeCell ref="TQH12:TQJ12"/>
    <mergeCell ref="TQK12:TQM12"/>
    <mergeCell ref="TQN12:TQP12"/>
    <mergeCell ref="TQQ12:TQS12"/>
    <mergeCell ref="TQT12:TQV12"/>
    <mergeCell ref="TQW12:TQY12"/>
    <mergeCell ref="TPP12:TPR12"/>
    <mergeCell ref="TPS12:TPU12"/>
    <mergeCell ref="TPV12:TPX12"/>
    <mergeCell ref="TPY12:TQA12"/>
    <mergeCell ref="TQB12:TQD12"/>
    <mergeCell ref="TQE12:TQG12"/>
    <mergeCell ref="TOX12:TOZ12"/>
    <mergeCell ref="TPA12:TPC12"/>
    <mergeCell ref="TPD12:TPF12"/>
    <mergeCell ref="TPG12:TPI12"/>
    <mergeCell ref="TPJ12:TPL12"/>
    <mergeCell ref="TPM12:TPO12"/>
    <mergeCell ref="TOF12:TOH12"/>
    <mergeCell ref="TOI12:TOK12"/>
    <mergeCell ref="TOL12:TON12"/>
    <mergeCell ref="TOO12:TOQ12"/>
    <mergeCell ref="TOR12:TOT12"/>
    <mergeCell ref="TOU12:TOW12"/>
    <mergeCell ref="TNN12:TNP12"/>
    <mergeCell ref="TNQ12:TNS12"/>
    <mergeCell ref="TNT12:TNV12"/>
    <mergeCell ref="TNW12:TNY12"/>
    <mergeCell ref="TNZ12:TOB12"/>
    <mergeCell ref="TOC12:TOE12"/>
    <mergeCell ref="TMV12:TMX12"/>
    <mergeCell ref="TMY12:TNA12"/>
    <mergeCell ref="TNB12:TND12"/>
    <mergeCell ref="TNE12:TNG12"/>
    <mergeCell ref="TNH12:TNJ12"/>
    <mergeCell ref="TNK12:TNM12"/>
    <mergeCell ref="TMD12:TMF12"/>
    <mergeCell ref="TMG12:TMI12"/>
    <mergeCell ref="TMJ12:TML12"/>
    <mergeCell ref="TMM12:TMO12"/>
    <mergeCell ref="TMP12:TMR12"/>
    <mergeCell ref="TMS12:TMU12"/>
    <mergeCell ref="TLL12:TLN12"/>
    <mergeCell ref="TLO12:TLQ12"/>
    <mergeCell ref="TLR12:TLT12"/>
    <mergeCell ref="TLU12:TLW12"/>
    <mergeCell ref="TLX12:TLZ12"/>
    <mergeCell ref="TMA12:TMC12"/>
    <mergeCell ref="TKT12:TKV12"/>
    <mergeCell ref="TKW12:TKY12"/>
    <mergeCell ref="TKZ12:TLB12"/>
    <mergeCell ref="TLC12:TLE12"/>
    <mergeCell ref="TLF12:TLH12"/>
    <mergeCell ref="TLI12:TLK12"/>
    <mergeCell ref="TKB12:TKD12"/>
    <mergeCell ref="TKE12:TKG12"/>
    <mergeCell ref="TKH12:TKJ12"/>
    <mergeCell ref="TKK12:TKM12"/>
    <mergeCell ref="TKN12:TKP12"/>
    <mergeCell ref="TKQ12:TKS12"/>
    <mergeCell ref="TJJ12:TJL12"/>
    <mergeCell ref="TJM12:TJO12"/>
    <mergeCell ref="TJP12:TJR12"/>
    <mergeCell ref="TJS12:TJU12"/>
    <mergeCell ref="TJV12:TJX12"/>
    <mergeCell ref="TJY12:TKA12"/>
    <mergeCell ref="TIR12:TIT12"/>
    <mergeCell ref="TIU12:TIW12"/>
    <mergeCell ref="TIX12:TIZ12"/>
    <mergeCell ref="TJA12:TJC12"/>
    <mergeCell ref="TJD12:TJF12"/>
    <mergeCell ref="TJG12:TJI12"/>
    <mergeCell ref="THZ12:TIB12"/>
    <mergeCell ref="TIC12:TIE12"/>
    <mergeCell ref="TIF12:TIH12"/>
    <mergeCell ref="TII12:TIK12"/>
    <mergeCell ref="TIL12:TIN12"/>
    <mergeCell ref="TIO12:TIQ12"/>
    <mergeCell ref="THH12:THJ12"/>
    <mergeCell ref="THK12:THM12"/>
    <mergeCell ref="THN12:THP12"/>
    <mergeCell ref="THQ12:THS12"/>
    <mergeCell ref="THT12:THV12"/>
    <mergeCell ref="THW12:THY12"/>
    <mergeCell ref="TGP12:TGR12"/>
    <mergeCell ref="TGS12:TGU12"/>
    <mergeCell ref="TGV12:TGX12"/>
    <mergeCell ref="TGY12:THA12"/>
    <mergeCell ref="THB12:THD12"/>
    <mergeCell ref="THE12:THG12"/>
    <mergeCell ref="TFX12:TFZ12"/>
    <mergeCell ref="TGA12:TGC12"/>
    <mergeCell ref="TGD12:TGF12"/>
    <mergeCell ref="TGG12:TGI12"/>
    <mergeCell ref="TGJ12:TGL12"/>
    <mergeCell ref="TGM12:TGO12"/>
    <mergeCell ref="TFF12:TFH12"/>
    <mergeCell ref="TFI12:TFK12"/>
    <mergeCell ref="TFL12:TFN12"/>
    <mergeCell ref="TFO12:TFQ12"/>
    <mergeCell ref="TFR12:TFT12"/>
    <mergeCell ref="TFU12:TFW12"/>
    <mergeCell ref="TEN12:TEP12"/>
    <mergeCell ref="TEQ12:TES12"/>
    <mergeCell ref="TET12:TEV12"/>
    <mergeCell ref="TEW12:TEY12"/>
    <mergeCell ref="TEZ12:TFB12"/>
    <mergeCell ref="TFC12:TFE12"/>
    <mergeCell ref="TDV12:TDX12"/>
    <mergeCell ref="TDY12:TEA12"/>
    <mergeCell ref="TEB12:TED12"/>
    <mergeCell ref="TEE12:TEG12"/>
    <mergeCell ref="TEH12:TEJ12"/>
    <mergeCell ref="TEK12:TEM12"/>
    <mergeCell ref="TDD12:TDF12"/>
    <mergeCell ref="TDG12:TDI12"/>
    <mergeCell ref="TDJ12:TDL12"/>
    <mergeCell ref="TDM12:TDO12"/>
    <mergeCell ref="TDP12:TDR12"/>
    <mergeCell ref="TDS12:TDU12"/>
    <mergeCell ref="TCL12:TCN12"/>
    <mergeCell ref="TCO12:TCQ12"/>
    <mergeCell ref="TCR12:TCT12"/>
    <mergeCell ref="TCU12:TCW12"/>
    <mergeCell ref="TCX12:TCZ12"/>
    <mergeCell ref="TDA12:TDC12"/>
    <mergeCell ref="TBT12:TBV12"/>
    <mergeCell ref="TBW12:TBY12"/>
    <mergeCell ref="TBZ12:TCB12"/>
    <mergeCell ref="TCC12:TCE12"/>
    <mergeCell ref="TCF12:TCH12"/>
    <mergeCell ref="TCI12:TCK12"/>
    <mergeCell ref="TBB12:TBD12"/>
    <mergeCell ref="TBE12:TBG12"/>
    <mergeCell ref="TBH12:TBJ12"/>
    <mergeCell ref="TBK12:TBM12"/>
    <mergeCell ref="TBN12:TBP12"/>
    <mergeCell ref="TBQ12:TBS12"/>
    <mergeCell ref="TAJ12:TAL12"/>
    <mergeCell ref="TAM12:TAO12"/>
    <mergeCell ref="TAP12:TAR12"/>
    <mergeCell ref="TAS12:TAU12"/>
    <mergeCell ref="TAV12:TAX12"/>
    <mergeCell ref="TAY12:TBA12"/>
    <mergeCell ref="SZR12:SZT12"/>
    <mergeCell ref="SZU12:SZW12"/>
    <mergeCell ref="SZX12:SZZ12"/>
    <mergeCell ref="TAA12:TAC12"/>
    <mergeCell ref="TAD12:TAF12"/>
    <mergeCell ref="TAG12:TAI12"/>
    <mergeCell ref="SYZ12:SZB12"/>
    <mergeCell ref="SZC12:SZE12"/>
    <mergeCell ref="SZF12:SZH12"/>
    <mergeCell ref="SZI12:SZK12"/>
    <mergeCell ref="SZL12:SZN12"/>
    <mergeCell ref="SZO12:SZQ12"/>
    <mergeCell ref="SYH12:SYJ12"/>
    <mergeCell ref="SYK12:SYM12"/>
    <mergeCell ref="SYN12:SYP12"/>
    <mergeCell ref="SYQ12:SYS12"/>
    <mergeCell ref="SYT12:SYV12"/>
    <mergeCell ref="SYW12:SYY12"/>
    <mergeCell ref="SXP12:SXR12"/>
    <mergeCell ref="SXS12:SXU12"/>
    <mergeCell ref="SXV12:SXX12"/>
    <mergeCell ref="SXY12:SYA12"/>
    <mergeCell ref="SYB12:SYD12"/>
    <mergeCell ref="SYE12:SYG12"/>
    <mergeCell ref="SWX12:SWZ12"/>
    <mergeCell ref="SXA12:SXC12"/>
    <mergeCell ref="SXD12:SXF12"/>
    <mergeCell ref="SXG12:SXI12"/>
    <mergeCell ref="SXJ12:SXL12"/>
    <mergeCell ref="SXM12:SXO12"/>
    <mergeCell ref="SWF12:SWH12"/>
    <mergeCell ref="SWI12:SWK12"/>
    <mergeCell ref="SWL12:SWN12"/>
    <mergeCell ref="SWO12:SWQ12"/>
    <mergeCell ref="SWR12:SWT12"/>
    <mergeCell ref="SWU12:SWW12"/>
    <mergeCell ref="SVN12:SVP12"/>
    <mergeCell ref="SVQ12:SVS12"/>
    <mergeCell ref="SVT12:SVV12"/>
    <mergeCell ref="SVW12:SVY12"/>
    <mergeCell ref="SVZ12:SWB12"/>
    <mergeCell ref="SWC12:SWE12"/>
    <mergeCell ref="SUV12:SUX12"/>
    <mergeCell ref="SUY12:SVA12"/>
    <mergeCell ref="SVB12:SVD12"/>
    <mergeCell ref="SVE12:SVG12"/>
    <mergeCell ref="SVH12:SVJ12"/>
    <mergeCell ref="SVK12:SVM12"/>
    <mergeCell ref="SUD12:SUF12"/>
    <mergeCell ref="SUG12:SUI12"/>
    <mergeCell ref="SUJ12:SUL12"/>
    <mergeCell ref="SUM12:SUO12"/>
    <mergeCell ref="SUP12:SUR12"/>
    <mergeCell ref="SUS12:SUU12"/>
    <mergeCell ref="STL12:STN12"/>
    <mergeCell ref="STO12:STQ12"/>
    <mergeCell ref="STR12:STT12"/>
    <mergeCell ref="STU12:STW12"/>
    <mergeCell ref="STX12:STZ12"/>
    <mergeCell ref="SUA12:SUC12"/>
    <mergeCell ref="SST12:SSV12"/>
    <mergeCell ref="SSW12:SSY12"/>
    <mergeCell ref="SSZ12:STB12"/>
    <mergeCell ref="STC12:STE12"/>
    <mergeCell ref="STF12:STH12"/>
    <mergeCell ref="STI12:STK12"/>
    <mergeCell ref="SSB12:SSD12"/>
    <mergeCell ref="SSE12:SSG12"/>
    <mergeCell ref="SSH12:SSJ12"/>
    <mergeCell ref="SSK12:SSM12"/>
    <mergeCell ref="SSN12:SSP12"/>
    <mergeCell ref="SSQ12:SSS12"/>
    <mergeCell ref="SRJ12:SRL12"/>
    <mergeCell ref="SRM12:SRO12"/>
    <mergeCell ref="SRP12:SRR12"/>
    <mergeCell ref="SRS12:SRU12"/>
    <mergeCell ref="SRV12:SRX12"/>
    <mergeCell ref="SRY12:SSA12"/>
    <mergeCell ref="SQR12:SQT12"/>
    <mergeCell ref="SQU12:SQW12"/>
    <mergeCell ref="SQX12:SQZ12"/>
    <mergeCell ref="SRA12:SRC12"/>
    <mergeCell ref="SRD12:SRF12"/>
    <mergeCell ref="SRG12:SRI12"/>
    <mergeCell ref="SPZ12:SQB12"/>
    <mergeCell ref="SQC12:SQE12"/>
    <mergeCell ref="SQF12:SQH12"/>
    <mergeCell ref="SQI12:SQK12"/>
    <mergeCell ref="SQL12:SQN12"/>
    <mergeCell ref="SQO12:SQQ12"/>
    <mergeCell ref="SPH12:SPJ12"/>
    <mergeCell ref="SPK12:SPM12"/>
    <mergeCell ref="SPN12:SPP12"/>
    <mergeCell ref="SPQ12:SPS12"/>
    <mergeCell ref="SPT12:SPV12"/>
    <mergeCell ref="SPW12:SPY12"/>
    <mergeCell ref="SOP12:SOR12"/>
    <mergeCell ref="SOS12:SOU12"/>
    <mergeCell ref="SOV12:SOX12"/>
    <mergeCell ref="SOY12:SPA12"/>
    <mergeCell ref="SPB12:SPD12"/>
    <mergeCell ref="SPE12:SPG12"/>
    <mergeCell ref="SNX12:SNZ12"/>
    <mergeCell ref="SOA12:SOC12"/>
    <mergeCell ref="SOD12:SOF12"/>
    <mergeCell ref="SOG12:SOI12"/>
    <mergeCell ref="SOJ12:SOL12"/>
    <mergeCell ref="SOM12:SOO12"/>
    <mergeCell ref="SNF12:SNH12"/>
    <mergeCell ref="SNI12:SNK12"/>
    <mergeCell ref="SNL12:SNN12"/>
    <mergeCell ref="SNO12:SNQ12"/>
    <mergeCell ref="SNR12:SNT12"/>
    <mergeCell ref="SNU12:SNW12"/>
    <mergeCell ref="SMN12:SMP12"/>
    <mergeCell ref="SMQ12:SMS12"/>
    <mergeCell ref="SMT12:SMV12"/>
    <mergeCell ref="SMW12:SMY12"/>
    <mergeCell ref="SMZ12:SNB12"/>
    <mergeCell ref="SNC12:SNE12"/>
    <mergeCell ref="SLV12:SLX12"/>
    <mergeCell ref="SLY12:SMA12"/>
    <mergeCell ref="SMB12:SMD12"/>
    <mergeCell ref="SME12:SMG12"/>
    <mergeCell ref="SMH12:SMJ12"/>
    <mergeCell ref="SMK12:SMM12"/>
    <mergeCell ref="SLD12:SLF12"/>
    <mergeCell ref="SLG12:SLI12"/>
    <mergeCell ref="SLJ12:SLL12"/>
    <mergeCell ref="SLM12:SLO12"/>
    <mergeCell ref="SLP12:SLR12"/>
    <mergeCell ref="SLS12:SLU12"/>
    <mergeCell ref="SKL12:SKN12"/>
    <mergeCell ref="SKO12:SKQ12"/>
    <mergeCell ref="SKR12:SKT12"/>
    <mergeCell ref="SKU12:SKW12"/>
    <mergeCell ref="SKX12:SKZ12"/>
    <mergeCell ref="SLA12:SLC12"/>
    <mergeCell ref="SJT12:SJV12"/>
    <mergeCell ref="SJW12:SJY12"/>
    <mergeCell ref="SJZ12:SKB12"/>
    <mergeCell ref="SKC12:SKE12"/>
    <mergeCell ref="SKF12:SKH12"/>
    <mergeCell ref="SKI12:SKK12"/>
    <mergeCell ref="SJB12:SJD12"/>
    <mergeCell ref="SJE12:SJG12"/>
    <mergeCell ref="SJH12:SJJ12"/>
    <mergeCell ref="SJK12:SJM12"/>
    <mergeCell ref="SJN12:SJP12"/>
    <mergeCell ref="SJQ12:SJS12"/>
    <mergeCell ref="SIJ12:SIL12"/>
    <mergeCell ref="SIM12:SIO12"/>
    <mergeCell ref="SIP12:SIR12"/>
    <mergeCell ref="SIS12:SIU12"/>
    <mergeCell ref="SIV12:SIX12"/>
    <mergeCell ref="SIY12:SJA12"/>
    <mergeCell ref="SHR12:SHT12"/>
    <mergeCell ref="SHU12:SHW12"/>
    <mergeCell ref="SHX12:SHZ12"/>
    <mergeCell ref="SIA12:SIC12"/>
    <mergeCell ref="SID12:SIF12"/>
    <mergeCell ref="SIG12:SII12"/>
    <mergeCell ref="SGZ12:SHB12"/>
    <mergeCell ref="SHC12:SHE12"/>
    <mergeCell ref="SHF12:SHH12"/>
    <mergeCell ref="SHI12:SHK12"/>
    <mergeCell ref="SHL12:SHN12"/>
    <mergeCell ref="SHO12:SHQ12"/>
    <mergeCell ref="SGH12:SGJ12"/>
    <mergeCell ref="SGK12:SGM12"/>
    <mergeCell ref="SGN12:SGP12"/>
    <mergeCell ref="SGQ12:SGS12"/>
    <mergeCell ref="SGT12:SGV12"/>
    <mergeCell ref="SGW12:SGY12"/>
    <mergeCell ref="SFP12:SFR12"/>
    <mergeCell ref="SFS12:SFU12"/>
    <mergeCell ref="SFV12:SFX12"/>
    <mergeCell ref="SFY12:SGA12"/>
    <mergeCell ref="SGB12:SGD12"/>
    <mergeCell ref="SGE12:SGG12"/>
    <mergeCell ref="SEX12:SEZ12"/>
    <mergeCell ref="SFA12:SFC12"/>
    <mergeCell ref="SFD12:SFF12"/>
    <mergeCell ref="SFG12:SFI12"/>
    <mergeCell ref="SFJ12:SFL12"/>
    <mergeCell ref="SFM12:SFO12"/>
    <mergeCell ref="SEF12:SEH12"/>
    <mergeCell ref="SEI12:SEK12"/>
    <mergeCell ref="SEL12:SEN12"/>
    <mergeCell ref="SEO12:SEQ12"/>
    <mergeCell ref="SER12:SET12"/>
    <mergeCell ref="SEU12:SEW12"/>
    <mergeCell ref="SDN12:SDP12"/>
    <mergeCell ref="SDQ12:SDS12"/>
    <mergeCell ref="SDT12:SDV12"/>
    <mergeCell ref="SDW12:SDY12"/>
    <mergeCell ref="SDZ12:SEB12"/>
    <mergeCell ref="SEC12:SEE12"/>
    <mergeCell ref="SCV12:SCX12"/>
    <mergeCell ref="SCY12:SDA12"/>
    <mergeCell ref="SDB12:SDD12"/>
    <mergeCell ref="SDE12:SDG12"/>
    <mergeCell ref="SDH12:SDJ12"/>
    <mergeCell ref="SDK12:SDM12"/>
    <mergeCell ref="SCD12:SCF12"/>
    <mergeCell ref="SCG12:SCI12"/>
    <mergeCell ref="SCJ12:SCL12"/>
    <mergeCell ref="SCM12:SCO12"/>
    <mergeCell ref="SCP12:SCR12"/>
    <mergeCell ref="SCS12:SCU12"/>
    <mergeCell ref="SBL12:SBN12"/>
    <mergeCell ref="SBO12:SBQ12"/>
    <mergeCell ref="SBR12:SBT12"/>
    <mergeCell ref="SBU12:SBW12"/>
    <mergeCell ref="SBX12:SBZ12"/>
    <mergeCell ref="SCA12:SCC12"/>
    <mergeCell ref="SAT12:SAV12"/>
    <mergeCell ref="SAW12:SAY12"/>
    <mergeCell ref="SAZ12:SBB12"/>
    <mergeCell ref="SBC12:SBE12"/>
    <mergeCell ref="SBF12:SBH12"/>
    <mergeCell ref="SBI12:SBK12"/>
    <mergeCell ref="SAB12:SAD12"/>
    <mergeCell ref="SAE12:SAG12"/>
    <mergeCell ref="SAH12:SAJ12"/>
    <mergeCell ref="SAK12:SAM12"/>
    <mergeCell ref="SAN12:SAP12"/>
    <mergeCell ref="SAQ12:SAS12"/>
    <mergeCell ref="RZJ12:RZL12"/>
    <mergeCell ref="RZM12:RZO12"/>
    <mergeCell ref="RZP12:RZR12"/>
    <mergeCell ref="RZS12:RZU12"/>
    <mergeCell ref="RZV12:RZX12"/>
    <mergeCell ref="RZY12:SAA12"/>
    <mergeCell ref="RYR12:RYT12"/>
    <mergeCell ref="RYU12:RYW12"/>
    <mergeCell ref="RYX12:RYZ12"/>
    <mergeCell ref="RZA12:RZC12"/>
    <mergeCell ref="RZD12:RZF12"/>
    <mergeCell ref="RZG12:RZI12"/>
    <mergeCell ref="RXZ12:RYB12"/>
    <mergeCell ref="RYC12:RYE12"/>
    <mergeCell ref="RYF12:RYH12"/>
    <mergeCell ref="RYI12:RYK12"/>
    <mergeCell ref="RYL12:RYN12"/>
    <mergeCell ref="RYO12:RYQ12"/>
    <mergeCell ref="RXH12:RXJ12"/>
    <mergeCell ref="RXK12:RXM12"/>
    <mergeCell ref="RXN12:RXP12"/>
    <mergeCell ref="RXQ12:RXS12"/>
    <mergeCell ref="RXT12:RXV12"/>
    <mergeCell ref="RXW12:RXY12"/>
    <mergeCell ref="RWP12:RWR12"/>
    <mergeCell ref="RWS12:RWU12"/>
    <mergeCell ref="RWV12:RWX12"/>
    <mergeCell ref="RWY12:RXA12"/>
    <mergeCell ref="RXB12:RXD12"/>
    <mergeCell ref="RXE12:RXG12"/>
    <mergeCell ref="RVX12:RVZ12"/>
    <mergeCell ref="RWA12:RWC12"/>
    <mergeCell ref="RWD12:RWF12"/>
    <mergeCell ref="RWG12:RWI12"/>
    <mergeCell ref="RWJ12:RWL12"/>
    <mergeCell ref="RWM12:RWO12"/>
    <mergeCell ref="RVF12:RVH12"/>
    <mergeCell ref="RVI12:RVK12"/>
    <mergeCell ref="RVL12:RVN12"/>
    <mergeCell ref="RVO12:RVQ12"/>
    <mergeCell ref="RVR12:RVT12"/>
    <mergeCell ref="RVU12:RVW12"/>
    <mergeCell ref="RUN12:RUP12"/>
    <mergeCell ref="RUQ12:RUS12"/>
    <mergeCell ref="RUT12:RUV12"/>
    <mergeCell ref="RUW12:RUY12"/>
    <mergeCell ref="RUZ12:RVB12"/>
    <mergeCell ref="RVC12:RVE12"/>
    <mergeCell ref="RTV12:RTX12"/>
    <mergeCell ref="RTY12:RUA12"/>
    <mergeCell ref="RUB12:RUD12"/>
    <mergeCell ref="RUE12:RUG12"/>
    <mergeCell ref="RUH12:RUJ12"/>
    <mergeCell ref="RUK12:RUM12"/>
    <mergeCell ref="RTD12:RTF12"/>
    <mergeCell ref="RTG12:RTI12"/>
    <mergeCell ref="RTJ12:RTL12"/>
    <mergeCell ref="RTM12:RTO12"/>
    <mergeCell ref="RTP12:RTR12"/>
    <mergeCell ref="RTS12:RTU12"/>
    <mergeCell ref="RSL12:RSN12"/>
    <mergeCell ref="RSO12:RSQ12"/>
    <mergeCell ref="RSR12:RST12"/>
    <mergeCell ref="RSU12:RSW12"/>
    <mergeCell ref="RSX12:RSZ12"/>
    <mergeCell ref="RTA12:RTC12"/>
    <mergeCell ref="RRT12:RRV12"/>
    <mergeCell ref="RRW12:RRY12"/>
    <mergeCell ref="RRZ12:RSB12"/>
    <mergeCell ref="RSC12:RSE12"/>
    <mergeCell ref="RSF12:RSH12"/>
    <mergeCell ref="RSI12:RSK12"/>
    <mergeCell ref="RRB12:RRD12"/>
    <mergeCell ref="RRE12:RRG12"/>
    <mergeCell ref="RRH12:RRJ12"/>
    <mergeCell ref="RRK12:RRM12"/>
    <mergeCell ref="RRN12:RRP12"/>
    <mergeCell ref="RRQ12:RRS12"/>
    <mergeCell ref="RQJ12:RQL12"/>
    <mergeCell ref="RQM12:RQO12"/>
    <mergeCell ref="RQP12:RQR12"/>
    <mergeCell ref="RQS12:RQU12"/>
    <mergeCell ref="RQV12:RQX12"/>
    <mergeCell ref="RQY12:RRA12"/>
    <mergeCell ref="RPR12:RPT12"/>
    <mergeCell ref="RPU12:RPW12"/>
    <mergeCell ref="RPX12:RPZ12"/>
    <mergeCell ref="RQA12:RQC12"/>
    <mergeCell ref="RQD12:RQF12"/>
    <mergeCell ref="RQG12:RQI12"/>
    <mergeCell ref="ROZ12:RPB12"/>
    <mergeCell ref="RPC12:RPE12"/>
    <mergeCell ref="RPF12:RPH12"/>
    <mergeCell ref="RPI12:RPK12"/>
    <mergeCell ref="RPL12:RPN12"/>
    <mergeCell ref="RPO12:RPQ12"/>
    <mergeCell ref="ROH12:ROJ12"/>
    <mergeCell ref="ROK12:ROM12"/>
    <mergeCell ref="RON12:ROP12"/>
    <mergeCell ref="ROQ12:ROS12"/>
    <mergeCell ref="ROT12:ROV12"/>
    <mergeCell ref="ROW12:ROY12"/>
    <mergeCell ref="RNP12:RNR12"/>
    <mergeCell ref="RNS12:RNU12"/>
    <mergeCell ref="RNV12:RNX12"/>
    <mergeCell ref="RNY12:ROA12"/>
    <mergeCell ref="ROB12:ROD12"/>
    <mergeCell ref="ROE12:ROG12"/>
    <mergeCell ref="RMX12:RMZ12"/>
    <mergeCell ref="RNA12:RNC12"/>
    <mergeCell ref="RND12:RNF12"/>
    <mergeCell ref="RNG12:RNI12"/>
    <mergeCell ref="RNJ12:RNL12"/>
    <mergeCell ref="RNM12:RNO12"/>
    <mergeCell ref="RMF12:RMH12"/>
    <mergeCell ref="RMI12:RMK12"/>
    <mergeCell ref="RML12:RMN12"/>
    <mergeCell ref="RMO12:RMQ12"/>
    <mergeCell ref="RMR12:RMT12"/>
    <mergeCell ref="RMU12:RMW12"/>
    <mergeCell ref="RLN12:RLP12"/>
    <mergeCell ref="RLQ12:RLS12"/>
    <mergeCell ref="RLT12:RLV12"/>
    <mergeCell ref="RLW12:RLY12"/>
    <mergeCell ref="RLZ12:RMB12"/>
    <mergeCell ref="RMC12:RME12"/>
    <mergeCell ref="RKV12:RKX12"/>
    <mergeCell ref="RKY12:RLA12"/>
    <mergeCell ref="RLB12:RLD12"/>
    <mergeCell ref="RLE12:RLG12"/>
    <mergeCell ref="RLH12:RLJ12"/>
    <mergeCell ref="RLK12:RLM12"/>
    <mergeCell ref="RKD12:RKF12"/>
    <mergeCell ref="RKG12:RKI12"/>
    <mergeCell ref="RKJ12:RKL12"/>
    <mergeCell ref="RKM12:RKO12"/>
    <mergeCell ref="RKP12:RKR12"/>
    <mergeCell ref="RKS12:RKU12"/>
    <mergeCell ref="RJL12:RJN12"/>
    <mergeCell ref="RJO12:RJQ12"/>
    <mergeCell ref="RJR12:RJT12"/>
    <mergeCell ref="RJU12:RJW12"/>
    <mergeCell ref="RJX12:RJZ12"/>
    <mergeCell ref="RKA12:RKC12"/>
    <mergeCell ref="RIT12:RIV12"/>
    <mergeCell ref="RIW12:RIY12"/>
    <mergeCell ref="RIZ12:RJB12"/>
    <mergeCell ref="RJC12:RJE12"/>
    <mergeCell ref="RJF12:RJH12"/>
    <mergeCell ref="RJI12:RJK12"/>
    <mergeCell ref="RIB12:RID12"/>
    <mergeCell ref="RIE12:RIG12"/>
    <mergeCell ref="RIH12:RIJ12"/>
    <mergeCell ref="RIK12:RIM12"/>
    <mergeCell ref="RIN12:RIP12"/>
    <mergeCell ref="RIQ12:RIS12"/>
    <mergeCell ref="RHJ12:RHL12"/>
    <mergeCell ref="RHM12:RHO12"/>
    <mergeCell ref="RHP12:RHR12"/>
    <mergeCell ref="RHS12:RHU12"/>
    <mergeCell ref="RHV12:RHX12"/>
    <mergeCell ref="RHY12:RIA12"/>
    <mergeCell ref="RGR12:RGT12"/>
    <mergeCell ref="RGU12:RGW12"/>
    <mergeCell ref="RGX12:RGZ12"/>
    <mergeCell ref="RHA12:RHC12"/>
    <mergeCell ref="RHD12:RHF12"/>
    <mergeCell ref="RHG12:RHI12"/>
    <mergeCell ref="RFZ12:RGB12"/>
    <mergeCell ref="RGC12:RGE12"/>
    <mergeCell ref="RGF12:RGH12"/>
    <mergeCell ref="RGI12:RGK12"/>
    <mergeCell ref="RGL12:RGN12"/>
    <mergeCell ref="RGO12:RGQ12"/>
    <mergeCell ref="RFH12:RFJ12"/>
    <mergeCell ref="RFK12:RFM12"/>
    <mergeCell ref="RFN12:RFP12"/>
    <mergeCell ref="RFQ12:RFS12"/>
    <mergeCell ref="RFT12:RFV12"/>
    <mergeCell ref="RFW12:RFY12"/>
    <mergeCell ref="REP12:RER12"/>
    <mergeCell ref="RES12:REU12"/>
    <mergeCell ref="REV12:REX12"/>
    <mergeCell ref="REY12:RFA12"/>
    <mergeCell ref="RFB12:RFD12"/>
    <mergeCell ref="RFE12:RFG12"/>
    <mergeCell ref="RDX12:RDZ12"/>
    <mergeCell ref="REA12:REC12"/>
    <mergeCell ref="RED12:REF12"/>
    <mergeCell ref="REG12:REI12"/>
    <mergeCell ref="REJ12:REL12"/>
    <mergeCell ref="REM12:REO12"/>
    <mergeCell ref="RDF12:RDH12"/>
    <mergeCell ref="RDI12:RDK12"/>
    <mergeCell ref="RDL12:RDN12"/>
    <mergeCell ref="RDO12:RDQ12"/>
    <mergeCell ref="RDR12:RDT12"/>
    <mergeCell ref="RDU12:RDW12"/>
    <mergeCell ref="RCN12:RCP12"/>
    <mergeCell ref="RCQ12:RCS12"/>
    <mergeCell ref="RCT12:RCV12"/>
    <mergeCell ref="RCW12:RCY12"/>
    <mergeCell ref="RCZ12:RDB12"/>
    <mergeCell ref="RDC12:RDE12"/>
    <mergeCell ref="RBV12:RBX12"/>
    <mergeCell ref="RBY12:RCA12"/>
    <mergeCell ref="RCB12:RCD12"/>
    <mergeCell ref="RCE12:RCG12"/>
    <mergeCell ref="RCH12:RCJ12"/>
    <mergeCell ref="RCK12:RCM12"/>
    <mergeCell ref="RBD12:RBF12"/>
    <mergeCell ref="RBG12:RBI12"/>
    <mergeCell ref="RBJ12:RBL12"/>
    <mergeCell ref="RBM12:RBO12"/>
    <mergeCell ref="RBP12:RBR12"/>
    <mergeCell ref="RBS12:RBU12"/>
    <mergeCell ref="RAL12:RAN12"/>
    <mergeCell ref="RAO12:RAQ12"/>
    <mergeCell ref="RAR12:RAT12"/>
    <mergeCell ref="RAU12:RAW12"/>
    <mergeCell ref="RAX12:RAZ12"/>
    <mergeCell ref="RBA12:RBC12"/>
    <mergeCell ref="QZT12:QZV12"/>
    <mergeCell ref="QZW12:QZY12"/>
    <mergeCell ref="QZZ12:RAB12"/>
    <mergeCell ref="RAC12:RAE12"/>
    <mergeCell ref="RAF12:RAH12"/>
    <mergeCell ref="RAI12:RAK12"/>
    <mergeCell ref="QZB12:QZD12"/>
    <mergeCell ref="QZE12:QZG12"/>
    <mergeCell ref="QZH12:QZJ12"/>
    <mergeCell ref="QZK12:QZM12"/>
    <mergeCell ref="QZN12:QZP12"/>
    <mergeCell ref="QZQ12:QZS12"/>
    <mergeCell ref="QYJ12:QYL12"/>
    <mergeCell ref="QYM12:QYO12"/>
    <mergeCell ref="QYP12:QYR12"/>
    <mergeCell ref="QYS12:QYU12"/>
    <mergeCell ref="QYV12:QYX12"/>
    <mergeCell ref="QYY12:QZA12"/>
    <mergeCell ref="QXR12:QXT12"/>
    <mergeCell ref="QXU12:QXW12"/>
    <mergeCell ref="QXX12:QXZ12"/>
    <mergeCell ref="QYA12:QYC12"/>
    <mergeCell ref="QYD12:QYF12"/>
    <mergeCell ref="QYG12:QYI12"/>
    <mergeCell ref="QWZ12:QXB12"/>
    <mergeCell ref="QXC12:QXE12"/>
    <mergeCell ref="QXF12:QXH12"/>
    <mergeCell ref="QXI12:QXK12"/>
    <mergeCell ref="QXL12:QXN12"/>
    <mergeCell ref="QXO12:QXQ12"/>
    <mergeCell ref="QWH12:QWJ12"/>
    <mergeCell ref="QWK12:QWM12"/>
    <mergeCell ref="QWN12:QWP12"/>
    <mergeCell ref="QWQ12:QWS12"/>
    <mergeCell ref="QWT12:QWV12"/>
    <mergeCell ref="QWW12:QWY12"/>
    <mergeCell ref="QVP12:QVR12"/>
    <mergeCell ref="QVS12:QVU12"/>
    <mergeCell ref="QVV12:QVX12"/>
    <mergeCell ref="QVY12:QWA12"/>
    <mergeCell ref="QWB12:QWD12"/>
    <mergeCell ref="QWE12:QWG12"/>
    <mergeCell ref="QUX12:QUZ12"/>
    <mergeCell ref="QVA12:QVC12"/>
    <mergeCell ref="QVD12:QVF12"/>
    <mergeCell ref="QVG12:QVI12"/>
    <mergeCell ref="QVJ12:QVL12"/>
    <mergeCell ref="QVM12:QVO12"/>
    <mergeCell ref="QUF12:QUH12"/>
    <mergeCell ref="QUI12:QUK12"/>
    <mergeCell ref="QUL12:QUN12"/>
    <mergeCell ref="QUO12:QUQ12"/>
    <mergeCell ref="QUR12:QUT12"/>
    <mergeCell ref="QUU12:QUW12"/>
    <mergeCell ref="QTN12:QTP12"/>
    <mergeCell ref="QTQ12:QTS12"/>
    <mergeCell ref="QTT12:QTV12"/>
    <mergeCell ref="QTW12:QTY12"/>
    <mergeCell ref="QTZ12:QUB12"/>
    <mergeCell ref="QUC12:QUE12"/>
    <mergeCell ref="QSV12:QSX12"/>
    <mergeCell ref="QSY12:QTA12"/>
    <mergeCell ref="QTB12:QTD12"/>
    <mergeCell ref="QTE12:QTG12"/>
    <mergeCell ref="QTH12:QTJ12"/>
    <mergeCell ref="QTK12:QTM12"/>
    <mergeCell ref="QSD12:QSF12"/>
    <mergeCell ref="QSG12:QSI12"/>
    <mergeCell ref="QSJ12:QSL12"/>
    <mergeCell ref="QSM12:QSO12"/>
    <mergeCell ref="QSP12:QSR12"/>
    <mergeCell ref="QSS12:QSU12"/>
    <mergeCell ref="QRL12:QRN12"/>
    <mergeCell ref="QRO12:QRQ12"/>
    <mergeCell ref="QRR12:QRT12"/>
    <mergeCell ref="QRU12:QRW12"/>
    <mergeCell ref="QRX12:QRZ12"/>
    <mergeCell ref="QSA12:QSC12"/>
    <mergeCell ref="QQT12:QQV12"/>
    <mergeCell ref="QQW12:QQY12"/>
    <mergeCell ref="QQZ12:QRB12"/>
    <mergeCell ref="QRC12:QRE12"/>
    <mergeCell ref="QRF12:QRH12"/>
    <mergeCell ref="QRI12:QRK12"/>
    <mergeCell ref="QQB12:QQD12"/>
    <mergeCell ref="QQE12:QQG12"/>
    <mergeCell ref="QQH12:QQJ12"/>
    <mergeCell ref="QQK12:QQM12"/>
    <mergeCell ref="QQN12:QQP12"/>
    <mergeCell ref="QQQ12:QQS12"/>
    <mergeCell ref="QPJ12:QPL12"/>
    <mergeCell ref="QPM12:QPO12"/>
    <mergeCell ref="QPP12:QPR12"/>
    <mergeCell ref="QPS12:QPU12"/>
    <mergeCell ref="QPV12:QPX12"/>
    <mergeCell ref="QPY12:QQA12"/>
    <mergeCell ref="QOR12:QOT12"/>
    <mergeCell ref="QOU12:QOW12"/>
    <mergeCell ref="QOX12:QOZ12"/>
    <mergeCell ref="QPA12:QPC12"/>
    <mergeCell ref="QPD12:QPF12"/>
    <mergeCell ref="QPG12:QPI12"/>
    <mergeCell ref="QNZ12:QOB12"/>
    <mergeCell ref="QOC12:QOE12"/>
    <mergeCell ref="QOF12:QOH12"/>
    <mergeCell ref="QOI12:QOK12"/>
    <mergeCell ref="QOL12:QON12"/>
    <mergeCell ref="QOO12:QOQ12"/>
    <mergeCell ref="QNH12:QNJ12"/>
    <mergeCell ref="QNK12:QNM12"/>
    <mergeCell ref="QNN12:QNP12"/>
    <mergeCell ref="QNQ12:QNS12"/>
    <mergeCell ref="QNT12:QNV12"/>
    <mergeCell ref="QNW12:QNY12"/>
    <mergeCell ref="QMP12:QMR12"/>
    <mergeCell ref="QMS12:QMU12"/>
    <mergeCell ref="QMV12:QMX12"/>
    <mergeCell ref="QMY12:QNA12"/>
    <mergeCell ref="QNB12:QND12"/>
    <mergeCell ref="QNE12:QNG12"/>
    <mergeCell ref="QLX12:QLZ12"/>
    <mergeCell ref="QMA12:QMC12"/>
    <mergeCell ref="QMD12:QMF12"/>
    <mergeCell ref="QMG12:QMI12"/>
    <mergeCell ref="QMJ12:QML12"/>
    <mergeCell ref="QMM12:QMO12"/>
    <mergeCell ref="QLF12:QLH12"/>
    <mergeCell ref="QLI12:QLK12"/>
    <mergeCell ref="QLL12:QLN12"/>
    <mergeCell ref="QLO12:QLQ12"/>
    <mergeCell ref="QLR12:QLT12"/>
    <mergeCell ref="QLU12:QLW12"/>
    <mergeCell ref="QKN12:QKP12"/>
    <mergeCell ref="QKQ12:QKS12"/>
    <mergeCell ref="QKT12:QKV12"/>
    <mergeCell ref="QKW12:QKY12"/>
    <mergeCell ref="QKZ12:QLB12"/>
    <mergeCell ref="QLC12:QLE12"/>
    <mergeCell ref="QJV12:QJX12"/>
    <mergeCell ref="QJY12:QKA12"/>
    <mergeCell ref="QKB12:QKD12"/>
    <mergeCell ref="QKE12:QKG12"/>
    <mergeCell ref="QKH12:QKJ12"/>
    <mergeCell ref="QKK12:QKM12"/>
    <mergeCell ref="QJD12:QJF12"/>
    <mergeCell ref="QJG12:QJI12"/>
    <mergeCell ref="QJJ12:QJL12"/>
    <mergeCell ref="QJM12:QJO12"/>
    <mergeCell ref="QJP12:QJR12"/>
    <mergeCell ref="QJS12:QJU12"/>
    <mergeCell ref="QIL12:QIN12"/>
    <mergeCell ref="QIO12:QIQ12"/>
    <mergeCell ref="QIR12:QIT12"/>
    <mergeCell ref="QIU12:QIW12"/>
    <mergeCell ref="QIX12:QIZ12"/>
    <mergeCell ref="QJA12:QJC12"/>
    <mergeCell ref="QHT12:QHV12"/>
    <mergeCell ref="QHW12:QHY12"/>
    <mergeCell ref="QHZ12:QIB12"/>
    <mergeCell ref="QIC12:QIE12"/>
    <mergeCell ref="QIF12:QIH12"/>
    <mergeCell ref="QII12:QIK12"/>
    <mergeCell ref="QHB12:QHD12"/>
    <mergeCell ref="QHE12:QHG12"/>
    <mergeCell ref="QHH12:QHJ12"/>
    <mergeCell ref="QHK12:QHM12"/>
    <mergeCell ref="QHN12:QHP12"/>
    <mergeCell ref="QHQ12:QHS12"/>
    <mergeCell ref="QGJ12:QGL12"/>
    <mergeCell ref="QGM12:QGO12"/>
    <mergeCell ref="QGP12:QGR12"/>
    <mergeCell ref="QGS12:QGU12"/>
    <mergeCell ref="QGV12:QGX12"/>
    <mergeCell ref="QGY12:QHA12"/>
    <mergeCell ref="QFR12:QFT12"/>
    <mergeCell ref="QFU12:QFW12"/>
    <mergeCell ref="QFX12:QFZ12"/>
    <mergeCell ref="QGA12:QGC12"/>
    <mergeCell ref="QGD12:QGF12"/>
    <mergeCell ref="QGG12:QGI12"/>
    <mergeCell ref="QEZ12:QFB12"/>
    <mergeCell ref="QFC12:QFE12"/>
    <mergeCell ref="QFF12:QFH12"/>
    <mergeCell ref="QFI12:QFK12"/>
    <mergeCell ref="QFL12:QFN12"/>
    <mergeCell ref="QFO12:QFQ12"/>
    <mergeCell ref="QEH12:QEJ12"/>
    <mergeCell ref="QEK12:QEM12"/>
    <mergeCell ref="QEN12:QEP12"/>
    <mergeCell ref="QEQ12:QES12"/>
    <mergeCell ref="QET12:QEV12"/>
    <mergeCell ref="QEW12:QEY12"/>
    <mergeCell ref="QDP12:QDR12"/>
    <mergeCell ref="QDS12:QDU12"/>
    <mergeCell ref="QDV12:QDX12"/>
    <mergeCell ref="QDY12:QEA12"/>
    <mergeCell ref="QEB12:QED12"/>
    <mergeCell ref="QEE12:QEG12"/>
    <mergeCell ref="QCX12:QCZ12"/>
    <mergeCell ref="QDA12:QDC12"/>
    <mergeCell ref="QDD12:QDF12"/>
    <mergeCell ref="QDG12:QDI12"/>
    <mergeCell ref="QDJ12:QDL12"/>
    <mergeCell ref="QDM12:QDO12"/>
    <mergeCell ref="QCF12:QCH12"/>
    <mergeCell ref="QCI12:QCK12"/>
    <mergeCell ref="QCL12:QCN12"/>
    <mergeCell ref="QCO12:QCQ12"/>
    <mergeCell ref="QCR12:QCT12"/>
    <mergeCell ref="QCU12:QCW12"/>
    <mergeCell ref="QBN12:QBP12"/>
    <mergeCell ref="QBQ12:QBS12"/>
    <mergeCell ref="QBT12:QBV12"/>
    <mergeCell ref="QBW12:QBY12"/>
    <mergeCell ref="QBZ12:QCB12"/>
    <mergeCell ref="QCC12:QCE12"/>
    <mergeCell ref="QAV12:QAX12"/>
    <mergeCell ref="QAY12:QBA12"/>
    <mergeCell ref="QBB12:QBD12"/>
    <mergeCell ref="QBE12:QBG12"/>
    <mergeCell ref="QBH12:QBJ12"/>
    <mergeCell ref="QBK12:QBM12"/>
    <mergeCell ref="QAD12:QAF12"/>
    <mergeCell ref="QAG12:QAI12"/>
    <mergeCell ref="QAJ12:QAL12"/>
    <mergeCell ref="QAM12:QAO12"/>
    <mergeCell ref="QAP12:QAR12"/>
    <mergeCell ref="QAS12:QAU12"/>
    <mergeCell ref="PZL12:PZN12"/>
    <mergeCell ref="PZO12:PZQ12"/>
    <mergeCell ref="PZR12:PZT12"/>
    <mergeCell ref="PZU12:PZW12"/>
    <mergeCell ref="PZX12:PZZ12"/>
    <mergeCell ref="QAA12:QAC12"/>
    <mergeCell ref="PYT12:PYV12"/>
    <mergeCell ref="PYW12:PYY12"/>
    <mergeCell ref="PYZ12:PZB12"/>
    <mergeCell ref="PZC12:PZE12"/>
    <mergeCell ref="PZF12:PZH12"/>
    <mergeCell ref="PZI12:PZK12"/>
    <mergeCell ref="PYB12:PYD12"/>
    <mergeCell ref="PYE12:PYG12"/>
    <mergeCell ref="PYH12:PYJ12"/>
    <mergeCell ref="PYK12:PYM12"/>
    <mergeCell ref="PYN12:PYP12"/>
    <mergeCell ref="PYQ12:PYS12"/>
    <mergeCell ref="PXJ12:PXL12"/>
    <mergeCell ref="PXM12:PXO12"/>
    <mergeCell ref="PXP12:PXR12"/>
    <mergeCell ref="PXS12:PXU12"/>
    <mergeCell ref="PXV12:PXX12"/>
    <mergeCell ref="PXY12:PYA12"/>
    <mergeCell ref="PWR12:PWT12"/>
    <mergeCell ref="PWU12:PWW12"/>
    <mergeCell ref="PWX12:PWZ12"/>
    <mergeCell ref="PXA12:PXC12"/>
    <mergeCell ref="PXD12:PXF12"/>
    <mergeCell ref="PXG12:PXI12"/>
    <mergeCell ref="PVZ12:PWB12"/>
    <mergeCell ref="PWC12:PWE12"/>
    <mergeCell ref="PWF12:PWH12"/>
    <mergeCell ref="PWI12:PWK12"/>
    <mergeCell ref="PWL12:PWN12"/>
    <mergeCell ref="PWO12:PWQ12"/>
    <mergeCell ref="PVH12:PVJ12"/>
    <mergeCell ref="PVK12:PVM12"/>
    <mergeCell ref="PVN12:PVP12"/>
    <mergeCell ref="PVQ12:PVS12"/>
    <mergeCell ref="PVT12:PVV12"/>
    <mergeCell ref="PVW12:PVY12"/>
    <mergeCell ref="PUP12:PUR12"/>
    <mergeCell ref="PUS12:PUU12"/>
    <mergeCell ref="PUV12:PUX12"/>
    <mergeCell ref="PUY12:PVA12"/>
    <mergeCell ref="PVB12:PVD12"/>
    <mergeCell ref="PVE12:PVG12"/>
    <mergeCell ref="PTX12:PTZ12"/>
    <mergeCell ref="PUA12:PUC12"/>
    <mergeCell ref="PUD12:PUF12"/>
    <mergeCell ref="PUG12:PUI12"/>
    <mergeCell ref="PUJ12:PUL12"/>
    <mergeCell ref="PUM12:PUO12"/>
    <mergeCell ref="PTF12:PTH12"/>
    <mergeCell ref="PTI12:PTK12"/>
    <mergeCell ref="PTL12:PTN12"/>
    <mergeCell ref="PTO12:PTQ12"/>
    <mergeCell ref="PTR12:PTT12"/>
    <mergeCell ref="PTU12:PTW12"/>
    <mergeCell ref="PSN12:PSP12"/>
    <mergeCell ref="PSQ12:PSS12"/>
    <mergeCell ref="PST12:PSV12"/>
    <mergeCell ref="PSW12:PSY12"/>
    <mergeCell ref="PSZ12:PTB12"/>
    <mergeCell ref="PTC12:PTE12"/>
    <mergeCell ref="PRV12:PRX12"/>
    <mergeCell ref="PRY12:PSA12"/>
    <mergeCell ref="PSB12:PSD12"/>
    <mergeCell ref="PSE12:PSG12"/>
    <mergeCell ref="PSH12:PSJ12"/>
    <mergeCell ref="PSK12:PSM12"/>
    <mergeCell ref="PRD12:PRF12"/>
    <mergeCell ref="PRG12:PRI12"/>
    <mergeCell ref="PRJ12:PRL12"/>
    <mergeCell ref="PRM12:PRO12"/>
    <mergeCell ref="PRP12:PRR12"/>
    <mergeCell ref="PRS12:PRU12"/>
    <mergeCell ref="PQL12:PQN12"/>
    <mergeCell ref="PQO12:PQQ12"/>
    <mergeCell ref="PQR12:PQT12"/>
    <mergeCell ref="PQU12:PQW12"/>
    <mergeCell ref="PQX12:PQZ12"/>
    <mergeCell ref="PRA12:PRC12"/>
    <mergeCell ref="PPT12:PPV12"/>
    <mergeCell ref="PPW12:PPY12"/>
    <mergeCell ref="PPZ12:PQB12"/>
    <mergeCell ref="PQC12:PQE12"/>
    <mergeCell ref="PQF12:PQH12"/>
    <mergeCell ref="PQI12:PQK12"/>
    <mergeCell ref="PPB12:PPD12"/>
    <mergeCell ref="PPE12:PPG12"/>
    <mergeCell ref="PPH12:PPJ12"/>
    <mergeCell ref="PPK12:PPM12"/>
    <mergeCell ref="PPN12:PPP12"/>
    <mergeCell ref="PPQ12:PPS12"/>
    <mergeCell ref="POJ12:POL12"/>
    <mergeCell ref="POM12:POO12"/>
    <mergeCell ref="POP12:POR12"/>
    <mergeCell ref="POS12:POU12"/>
    <mergeCell ref="POV12:POX12"/>
    <mergeCell ref="POY12:PPA12"/>
    <mergeCell ref="PNR12:PNT12"/>
    <mergeCell ref="PNU12:PNW12"/>
    <mergeCell ref="PNX12:PNZ12"/>
    <mergeCell ref="POA12:POC12"/>
    <mergeCell ref="POD12:POF12"/>
    <mergeCell ref="POG12:POI12"/>
    <mergeCell ref="PMZ12:PNB12"/>
    <mergeCell ref="PNC12:PNE12"/>
    <mergeCell ref="PNF12:PNH12"/>
    <mergeCell ref="PNI12:PNK12"/>
    <mergeCell ref="PNL12:PNN12"/>
    <mergeCell ref="PNO12:PNQ12"/>
    <mergeCell ref="PMH12:PMJ12"/>
    <mergeCell ref="PMK12:PMM12"/>
    <mergeCell ref="PMN12:PMP12"/>
    <mergeCell ref="PMQ12:PMS12"/>
    <mergeCell ref="PMT12:PMV12"/>
    <mergeCell ref="PMW12:PMY12"/>
    <mergeCell ref="PLP12:PLR12"/>
    <mergeCell ref="PLS12:PLU12"/>
    <mergeCell ref="PLV12:PLX12"/>
    <mergeCell ref="PLY12:PMA12"/>
    <mergeCell ref="PMB12:PMD12"/>
    <mergeCell ref="PME12:PMG12"/>
    <mergeCell ref="PKX12:PKZ12"/>
    <mergeCell ref="PLA12:PLC12"/>
    <mergeCell ref="PLD12:PLF12"/>
    <mergeCell ref="PLG12:PLI12"/>
    <mergeCell ref="PLJ12:PLL12"/>
    <mergeCell ref="PLM12:PLO12"/>
    <mergeCell ref="PKF12:PKH12"/>
    <mergeCell ref="PKI12:PKK12"/>
    <mergeCell ref="PKL12:PKN12"/>
    <mergeCell ref="PKO12:PKQ12"/>
    <mergeCell ref="PKR12:PKT12"/>
    <mergeCell ref="PKU12:PKW12"/>
    <mergeCell ref="PJN12:PJP12"/>
    <mergeCell ref="PJQ12:PJS12"/>
    <mergeCell ref="PJT12:PJV12"/>
    <mergeCell ref="PJW12:PJY12"/>
    <mergeCell ref="PJZ12:PKB12"/>
    <mergeCell ref="PKC12:PKE12"/>
    <mergeCell ref="PIV12:PIX12"/>
    <mergeCell ref="PIY12:PJA12"/>
    <mergeCell ref="PJB12:PJD12"/>
    <mergeCell ref="PJE12:PJG12"/>
    <mergeCell ref="PJH12:PJJ12"/>
    <mergeCell ref="PJK12:PJM12"/>
    <mergeCell ref="PID12:PIF12"/>
    <mergeCell ref="PIG12:PII12"/>
    <mergeCell ref="PIJ12:PIL12"/>
    <mergeCell ref="PIM12:PIO12"/>
    <mergeCell ref="PIP12:PIR12"/>
    <mergeCell ref="PIS12:PIU12"/>
    <mergeCell ref="PHL12:PHN12"/>
    <mergeCell ref="PHO12:PHQ12"/>
    <mergeCell ref="PHR12:PHT12"/>
    <mergeCell ref="PHU12:PHW12"/>
    <mergeCell ref="PHX12:PHZ12"/>
    <mergeCell ref="PIA12:PIC12"/>
    <mergeCell ref="PGT12:PGV12"/>
    <mergeCell ref="PGW12:PGY12"/>
    <mergeCell ref="PGZ12:PHB12"/>
    <mergeCell ref="PHC12:PHE12"/>
    <mergeCell ref="PHF12:PHH12"/>
    <mergeCell ref="PHI12:PHK12"/>
    <mergeCell ref="PGB12:PGD12"/>
    <mergeCell ref="PGE12:PGG12"/>
    <mergeCell ref="PGH12:PGJ12"/>
    <mergeCell ref="PGK12:PGM12"/>
    <mergeCell ref="PGN12:PGP12"/>
    <mergeCell ref="PGQ12:PGS12"/>
    <mergeCell ref="PFJ12:PFL12"/>
    <mergeCell ref="PFM12:PFO12"/>
    <mergeCell ref="PFP12:PFR12"/>
    <mergeCell ref="PFS12:PFU12"/>
    <mergeCell ref="PFV12:PFX12"/>
    <mergeCell ref="PFY12:PGA12"/>
    <mergeCell ref="PER12:PET12"/>
    <mergeCell ref="PEU12:PEW12"/>
    <mergeCell ref="PEX12:PEZ12"/>
    <mergeCell ref="PFA12:PFC12"/>
    <mergeCell ref="PFD12:PFF12"/>
    <mergeCell ref="PFG12:PFI12"/>
    <mergeCell ref="PDZ12:PEB12"/>
    <mergeCell ref="PEC12:PEE12"/>
    <mergeCell ref="PEF12:PEH12"/>
    <mergeCell ref="PEI12:PEK12"/>
    <mergeCell ref="PEL12:PEN12"/>
    <mergeCell ref="PEO12:PEQ12"/>
    <mergeCell ref="PDH12:PDJ12"/>
    <mergeCell ref="PDK12:PDM12"/>
    <mergeCell ref="PDN12:PDP12"/>
    <mergeCell ref="PDQ12:PDS12"/>
    <mergeCell ref="PDT12:PDV12"/>
    <mergeCell ref="PDW12:PDY12"/>
    <mergeCell ref="PCP12:PCR12"/>
    <mergeCell ref="PCS12:PCU12"/>
    <mergeCell ref="PCV12:PCX12"/>
    <mergeCell ref="PCY12:PDA12"/>
    <mergeCell ref="PDB12:PDD12"/>
    <mergeCell ref="PDE12:PDG12"/>
    <mergeCell ref="PBX12:PBZ12"/>
    <mergeCell ref="PCA12:PCC12"/>
    <mergeCell ref="PCD12:PCF12"/>
    <mergeCell ref="PCG12:PCI12"/>
    <mergeCell ref="PCJ12:PCL12"/>
    <mergeCell ref="PCM12:PCO12"/>
    <mergeCell ref="PBF12:PBH12"/>
    <mergeCell ref="PBI12:PBK12"/>
    <mergeCell ref="PBL12:PBN12"/>
    <mergeCell ref="PBO12:PBQ12"/>
    <mergeCell ref="PBR12:PBT12"/>
    <mergeCell ref="PBU12:PBW12"/>
    <mergeCell ref="PAN12:PAP12"/>
    <mergeCell ref="PAQ12:PAS12"/>
    <mergeCell ref="PAT12:PAV12"/>
    <mergeCell ref="PAW12:PAY12"/>
    <mergeCell ref="PAZ12:PBB12"/>
    <mergeCell ref="PBC12:PBE12"/>
    <mergeCell ref="OZV12:OZX12"/>
    <mergeCell ref="OZY12:PAA12"/>
    <mergeCell ref="PAB12:PAD12"/>
    <mergeCell ref="PAE12:PAG12"/>
    <mergeCell ref="PAH12:PAJ12"/>
    <mergeCell ref="PAK12:PAM12"/>
    <mergeCell ref="OZD12:OZF12"/>
    <mergeCell ref="OZG12:OZI12"/>
    <mergeCell ref="OZJ12:OZL12"/>
    <mergeCell ref="OZM12:OZO12"/>
    <mergeCell ref="OZP12:OZR12"/>
    <mergeCell ref="OZS12:OZU12"/>
    <mergeCell ref="OYL12:OYN12"/>
    <mergeCell ref="OYO12:OYQ12"/>
    <mergeCell ref="OYR12:OYT12"/>
    <mergeCell ref="OYU12:OYW12"/>
    <mergeCell ref="OYX12:OYZ12"/>
    <mergeCell ref="OZA12:OZC12"/>
    <mergeCell ref="OXT12:OXV12"/>
    <mergeCell ref="OXW12:OXY12"/>
    <mergeCell ref="OXZ12:OYB12"/>
    <mergeCell ref="OYC12:OYE12"/>
    <mergeCell ref="OYF12:OYH12"/>
    <mergeCell ref="OYI12:OYK12"/>
    <mergeCell ref="OXB12:OXD12"/>
    <mergeCell ref="OXE12:OXG12"/>
    <mergeCell ref="OXH12:OXJ12"/>
    <mergeCell ref="OXK12:OXM12"/>
    <mergeCell ref="OXN12:OXP12"/>
    <mergeCell ref="OXQ12:OXS12"/>
    <mergeCell ref="OWJ12:OWL12"/>
    <mergeCell ref="OWM12:OWO12"/>
    <mergeCell ref="OWP12:OWR12"/>
    <mergeCell ref="OWS12:OWU12"/>
    <mergeCell ref="OWV12:OWX12"/>
    <mergeCell ref="OWY12:OXA12"/>
    <mergeCell ref="OVR12:OVT12"/>
    <mergeCell ref="OVU12:OVW12"/>
    <mergeCell ref="OVX12:OVZ12"/>
    <mergeCell ref="OWA12:OWC12"/>
    <mergeCell ref="OWD12:OWF12"/>
    <mergeCell ref="OWG12:OWI12"/>
    <mergeCell ref="OUZ12:OVB12"/>
    <mergeCell ref="OVC12:OVE12"/>
    <mergeCell ref="OVF12:OVH12"/>
    <mergeCell ref="OVI12:OVK12"/>
    <mergeCell ref="OVL12:OVN12"/>
    <mergeCell ref="OVO12:OVQ12"/>
    <mergeCell ref="OUH12:OUJ12"/>
    <mergeCell ref="OUK12:OUM12"/>
    <mergeCell ref="OUN12:OUP12"/>
    <mergeCell ref="OUQ12:OUS12"/>
    <mergeCell ref="OUT12:OUV12"/>
    <mergeCell ref="OUW12:OUY12"/>
    <mergeCell ref="OTP12:OTR12"/>
    <mergeCell ref="OTS12:OTU12"/>
    <mergeCell ref="OTV12:OTX12"/>
    <mergeCell ref="OTY12:OUA12"/>
    <mergeCell ref="OUB12:OUD12"/>
    <mergeCell ref="OUE12:OUG12"/>
    <mergeCell ref="OSX12:OSZ12"/>
    <mergeCell ref="OTA12:OTC12"/>
    <mergeCell ref="OTD12:OTF12"/>
    <mergeCell ref="OTG12:OTI12"/>
    <mergeCell ref="OTJ12:OTL12"/>
    <mergeCell ref="OTM12:OTO12"/>
    <mergeCell ref="OSF12:OSH12"/>
    <mergeCell ref="OSI12:OSK12"/>
    <mergeCell ref="OSL12:OSN12"/>
    <mergeCell ref="OSO12:OSQ12"/>
    <mergeCell ref="OSR12:OST12"/>
    <mergeCell ref="OSU12:OSW12"/>
    <mergeCell ref="ORN12:ORP12"/>
    <mergeCell ref="ORQ12:ORS12"/>
    <mergeCell ref="ORT12:ORV12"/>
    <mergeCell ref="ORW12:ORY12"/>
    <mergeCell ref="ORZ12:OSB12"/>
    <mergeCell ref="OSC12:OSE12"/>
    <mergeCell ref="OQV12:OQX12"/>
    <mergeCell ref="OQY12:ORA12"/>
    <mergeCell ref="ORB12:ORD12"/>
    <mergeCell ref="ORE12:ORG12"/>
    <mergeCell ref="ORH12:ORJ12"/>
    <mergeCell ref="ORK12:ORM12"/>
    <mergeCell ref="OQD12:OQF12"/>
    <mergeCell ref="OQG12:OQI12"/>
    <mergeCell ref="OQJ12:OQL12"/>
    <mergeCell ref="OQM12:OQO12"/>
    <mergeCell ref="OQP12:OQR12"/>
    <mergeCell ref="OQS12:OQU12"/>
    <mergeCell ref="OPL12:OPN12"/>
    <mergeCell ref="OPO12:OPQ12"/>
    <mergeCell ref="OPR12:OPT12"/>
    <mergeCell ref="OPU12:OPW12"/>
    <mergeCell ref="OPX12:OPZ12"/>
    <mergeCell ref="OQA12:OQC12"/>
    <mergeCell ref="OOT12:OOV12"/>
    <mergeCell ref="OOW12:OOY12"/>
    <mergeCell ref="OOZ12:OPB12"/>
    <mergeCell ref="OPC12:OPE12"/>
    <mergeCell ref="OPF12:OPH12"/>
    <mergeCell ref="OPI12:OPK12"/>
    <mergeCell ref="OOB12:OOD12"/>
    <mergeCell ref="OOE12:OOG12"/>
    <mergeCell ref="OOH12:OOJ12"/>
    <mergeCell ref="OOK12:OOM12"/>
    <mergeCell ref="OON12:OOP12"/>
    <mergeCell ref="OOQ12:OOS12"/>
    <mergeCell ref="ONJ12:ONL12"/>
    <mergeCell ref="ONM12:ONO12"/>
    <mergeCell ref="ONP12:ONR12"/>
    <mergeCell ref="ONS12:ONU12"/>
    <mergeCell ref="ONV12:ONX12"/>
    <mergeCell ref="ONY12:OOA12"/>
    <mergeCell ref="OMR12:OMT12"/>
    <mergeCell ref="OMU12:OMW12"/>
    <mergeCell ref="OMX12:OMZ12"/>
    <mergeCell ref="ONA12:ONC12"/>
    <mergeCell ref="OND12:ONF12"/>
    <mergeCell ref="ONG12:ONI12"/>
    <mergeCell ref="OLZ12:OMB12"/>
    <mergeCell ref="OMC12:OME12"/>
    <mergeCell ref="OMF12:OMH12"/>
    <mergeCell ref="OMI12:OMK12"/>
    <mergeCell ref="OML12:OMN12"/>
    <mergeCell ref="OMO12:OMQ12"/>
    <mergeCell ref="OLH12:OLJ12"/>
    <mergeCell ref="OLK12:OLM12"/>
    <mergeCell ref="OLN12:OLP12"/>
    <mergeCell ref="OLQ12:OLS12"/>
    <mergeCell ref="OLT12:OLV12"/>
    <mergeCell ref="OLW12:OLY12"/>
    <mergeCell ref="OKP12:OKR12"/>
    <mergeCell ref="OKS12:OKU12"/>
    <mergeCell ref="OKV12:OKX12"/>
    <mergeCell ref="OKY12:OLA12"/>
    <mergeCell ref="OLB12:OLD12"/>
    <mergeCell ref="OLE12:OLG12"/>
    <mergeCell ref="OJX12:OJZ12"/>
    <mergeCell ref="OKA12:OKC12"/>
    <mergeCell ref="OKD12:OKF12"/>
    <mergeCell ref="OKG12:OKI12"/>
    <mergeCell ref="OKJ12:OKL12"/>
    <mergeCell ref="OKM12:OKO12"/>
    <mergeCell ref="OJF12:OJH12"/>
    <mergeCell ref="OJI12:OJK12"/>
    <mergeCell ref="OJL12:OJN12"/>
    <mergeCell ref="OJO12:OJQ12"/>
    <mergeCell ref="OJR12:OJT12"/>
    <mergeCell ref="OJU12:OJW12"/>
    <mergeCell ref="OIN12:OIP12"/>
    <mergeCell ref="OIQ12:OIS12"/>
    <mergeCell ref="OIT12:OIV12"/>
    <mergeCell ref="OIW12:OIY12"/>
    <mergeCell ref="OIZ12:OJB12"/>
    <mergeCell ref="OJC12:OJE12"/>
    <mergeCell ref="OHV12:OHX12"/>
    <mergeCell ref="OHY12:OIA12"/>
    <mergeCell ref="OIB12:OID12"/>
    <mergeCell ref="OIE12:OIG12"/>
    <mergeCell ref="OIH12:OIJ12"/>
    <mergeCell ref="OIK12:OIM12"/>
    <mergeCell ref="OHD12:OHF12"/>
    <mergeCell ref="OHG12:OHI12"/>
    <mergeCell ref="OHJ12:OHL12"/>
    <mergeCell ref="OHM12:OHO12"/>
    <mergeCell ref="OHP12:OHR12"/>
    <mergeCell ref="OHS12:OHU12"/>
    <mergeCell ref="OGL12:OGN12"/>
    <mergeCell ref="OGO12:OGQ12"/>
    <mergeCell ref="OGR12:OGT12"/>
    <mergeCell ref="OGU12:OGW12"/>
    <mergeCell ref="OGX12:OGZ12"/>
    <mergeCell ref="OHA12:OHC12"/>
    <mergeCell ref="OFT12:OFV12"/>
    <mergeCell ref="OFW12:OFY12"/>
    <mergeCell ref="OFZ12:OGB12"/>
    <mergeCell ref="OGC12:OGE12"/>
    <mergeCell ref="OGF12:OGH12"/>
    <mergeCell ref="OGI12:OGK12"/>
    <mergeCell ref="OFB12:OFD12"/>
    <mergeCell ref="OFE12:OFG12"/>
    <mergeCell ref="OFH12:OFJ12"/>
    <mergeCell ref="OFK12:OFM12"/>
    <mergeCell ref="OFN12:OFP12"/>
    <mergeCell ref="OFQ12:OFS12"/>
    <mergeCell ref="OEJ12:OEL12"/>
    <mergeCell ref="OEM12:OEO12"/>
    <mergeCell ref="OEP12:OER12"/>
    <mergeCell ref="OES12:OEU12"/>
    <mergeCell ref="OEV12:OEX12"/>
    <mergeCell ref="OEY12:OFA12"/>
    <mergeCell ref="ODR12:ODT12"/>
    <mergeCell ref="ODU12:ODW12"/>
    <mergeCell ref="ODX12:ODZ12"/>
    <mergeCell ref="OEA12:OEC12"/>
    <mergeCell ref="OED12:OEF12"/>
    <mergeCell ref="OEG12:OEI12"/>
    <mergeCell ref="OCZ12:ODB12"/>
    <mergeCell ref="ODC12:ODE12"/>
    <mergeCell ref="ODF12:ODH12"/>
    <mergeCell ref="ODI12:ODK12"/>
    <mergeCell ref="ODL12:ODN12"/>
    <mergeCell ref="ODO12:ODQ12"/>
    <mergeCell ref="OCH12:OCJ12"/>
    <mergeCell ref="OCK12:OCM12"/>
    <mergeCell ref="OCN12:OCP12"/>
    <mergeCell ref="OCQ12:OCS12"/>
    <mergeCell ref="OCT12:OCV12"/>
    <mergeCell ref="OCW12:OCY12"/>
    <mergeCell ref="OBP12:OBR12"/>
    <mergeCell ref="OBS12:OBU12"/>
    <mergeCell ref="OBV12:OBX12"/>
    <mergeCell ref="OBY12:OCA12"/>
    <mergeCell ref="OCB12:OCD12"/>
    <mergeCell ref="OCE12:OCG12"/>
    <mergeCell ref="OAX12:OAZ12"/>
    <mergeCell ref="OBA12:OBC12"/>
    <mergeCell ref="OBD12:OBF12"/>
    <mergeCell ref="OBG12:OBI12"/>
    <mergeCell ref="OBJ12:OBL12"/>
    <mergeCell ref="OBM12:OBO12"/>
    <mergeCell ref="OAF12:OAH12"/>
    <mergeCell ref="OAI12:OAK12"/>
    <mergeCell ref="OAL12:OAN12"/>
    <mergeCell ref="OAO12:OAQ12"/>
    <mergeCell ref="OAR12:OAT12"/>
    <mergeCell ref="OAU12:OAW12"/>
    <mergeCell ref="NZN12:NZP12"/>
    <mergeCell ref="NZQ12:NZS12"/>
    <mergeCell ref="NZT12:NZV12"/>
    <mergeCell ref="NZW12:NZY12"/>
    <mergeCell ref="NZZ12:OAB12"/>
    <mergeCell ref="OAC12:OAE12"/>
    <mergeCell ref="NYV12:NYX12"/>
    <mergeCell ref="NYY12:NZA12"/>
    <mergeCell ref="NZB12:NZD12"/>
    <mergeCell ref="NZE12:NZG12"/>
    <mergeCell ref="NZH12:NZJ12"/>
    <mergeCell ref="NZK12:NZM12"/>
    <mergeCell ref="NYD12:NYF12"/>
    <mergeCell ref="NYG12:NYI12"/>
    <mergeCell ref="NYJ12:NYL12"/>
    <mergeCell ref="NYM12:NYO12"/>
    <mergeCell ref="NYP12:NYR12"/>
    <mergeCell ref="NYS12:NYU12"/>
    <mergeCell ref="NXL12:NXN12"/>
    <mergeCell ref="NXO12:NXQ12"/>
    <mergeCell ref="NXR12:NXT12"/>
    <mergeCell ref="NXU12:NXW12"/>
    <mergeCell ref="NXX12:NXZ12"/>
    <mergeCell ref="NYA12:NYC12"/>
    <mergeCell ref="NWT12:NWV12"/>
    <mergeCell ref="NWW12:NWY12"/>
    <mergeCell ref="NWZ12:NXB12"/>
    <mergeCell ref="NXC12:NXE12"/>
    <mergeCell ref="NXF12:NXH12"/>
    <mergeCell ref="NXI12:NXK12"/>
    <mergeCell ref="NWB12:NWD12"/>
    <mergeCell ref="NWE12:NWG12"/>
    <mergeCell ref="NWH12:NWJ12"/>
    <mergeCell ref="NWK12:NWM12"/>
    <mergeCell ref="NWN12:NWP12"/>
    <mergeCell ref="NWQ12:NWS12"/>
    <mergeCell ref="NVJ12:NVL12"/>
    <mergeCell ref="NVM12:NVO12"/>
    <mergeCell ref="NVP12:NVR12"/>
    <mergeCell ref="NVS12:NVU12"/>
    <mergeCell ref="NVV12:NVX12"/>
    <mergeCell ref="NVY12:NWA12"/>
    <mergeCell ref="NUR12:NUT12"/>
    <mergeCell ref="NUU12:NUW12"/>
    <mergeCell ref="NUX12:NUZ12"/>
    <mergeCell ref="NVA12:NVC12"/>
    <mergeCell ref="NVD12:NVF12"/>
    <mergeCell ref="NVG12:NVI12"/>
    <mergeCell ref="NTZ12:NUB12"/>
    <mergeCell ref="NUC12:NUE12"/>
    <mergeCell ref="NUF12:NUH12"/>
    <mergeCell ref="NUI12:NUK12"/>
    <mergeCell ref="NUL12:NUN12"/>
    <mergeCell ref="NUO12:NUQ12"/>
    <mergeCell ref="NTH12:NTJ12"/>
    <mergeCell ref="NTK12:NTM12"/>
    <mergeCell ref="NTN12:NTP12"/>
    <mergeCell ref="NTQ12:NTS12"/>
    <mergeCell ref="NTT12:NTV12"/>
    <mergeCell ref="NTW12:NTY12"/>
    <mergeCell ref="NSP12:NSR12"/>
    <mergeCell ref="NSS12:NSU12"/>
    <mergeCell ref="NSV12:NSX12"/>
    <mergeCell ref="NSY12:NTA12"/>
    <mergeCell ref="NTB12:NTD12"/>
    <mergeCell ref="NTE12:NTG12"/>
    <mergeCell ref="NRX12:NRZ12"/>
    <mergeCell ref="NSA12:NSC12"/>
    <mergeCell ref="NSD12:NSF12"/>
    <mergeCell ref="NSG12:NSI12"/>
    <mergeCell ref="NSJ12:NSL12"/>
    <mergeCell ref="NSM12:NSO12"/>
    <mergeCell ref="NRF12:NRH12"/>
    <mergeCell ref="NRI12:NRK12"/>
    <mergeCell ref="NRL12:NRN12"/>
    <mergeCell ref="NRO12:NRQ12"/>
    <mergeCell ref="NRR12:NRT12"/>
    <mergeCell ref="NRU12:NRW12"/>
    <mergeCell ref="NQN12:NQP12"/>
    <mergeCell ref="NQQ12:NQS12"/>
    <mergeCell ref="NQT12:NQV12"/>
    <mergeCell ref="NQW12:NQY12"/>
    <mergeCell ref="NQZ12:NRB12"/>
    <mergeCell ref="NRC12:NRE12"/>
    <mergeCell ref="NPV12:NPX12"/>
    <mergeCell ref="NPY12:NQA12"/>
    <mergeCell ref="NQB12:NQD12"/>
    <mergeCell ref="NQE12:NQG12"/>
    <mergeCell ref="NQH12:NQJ12"/>
    <mergeCell ref="NQK12:NQM12"/>
    <mergeCell ref="NPD12:NPF12"/>
    <mergeCell ref="NPG12:NPI12"/>
    <mergeCell ref="NPJ12:NPL12"/>
    <mergeCell ref="NPM12:NPO12"/>
    <mergeCell ref="NPP12:NPR12"/>
    <mergeCell ref="NPS12:NPU12"/>
    <mergeCell ref="NOL12:NON12"/>
    <mergeCell ref="NOO12:NOQ12"/>
    <mergeCell ref="NOR12:NOT12"/>
    <mergeCell ref="NOU12:NOW12"/>
    <mergeCell ref="NOX12:NOZ12"/>
    <mergeCell ref="NPA12:NPC12"/>
    <mergeCell ref="NNT12:NNV12"/>
    <mergeCell ref="NNW12:NNY12"/>
    <mergeCell ref="NNZ12:NOB12"/>
    <mergeCell ref="NOC12:NOE12"/>
    <mergeCell ref="NOF12:NOH12"/>
    <mergeCell ref="NOI12:NOK12"/>
    <mergeCell ref="NNB12:NND12"/>
    <mergeCell ref="NNE12:NNG12"/>
    <mergeCell ref="NNH12:NNJ12"/>
    <mergeCell ref="NNK12:NNM12"/>
    <mergeCell ref="NNN12:NNP12"/>
    <mergeCell ref="NNQ12:NNS12"/>
    <mergeCell ref="NMJ12:NML12"/>
    <mergeCell ref="NMM12:NMO12"/>
    <mergeCell ref="NMP12:NMR12"/>
    <mergeCell ref="NMS12:NMU12"/>
    <mergeCell ref="NMV12:NMX12"/>
    <mergeCell ref="NMY12:NNA12"/>
    <mergeCell ref="NLR12:NLT12"/>
    <mergeCell ref="NLU12:NLW12"/>
    <mergeCell ref="NLX12:NLZ12"/>
    <mergeCell ref="NMA12:NMC12"/>
    <mergeCell ref="NMD12:NMF12"/>
    <mergeCell ref="NMG12:NMI12"/>
    <mergeCell ref="NKZ12:NLB12"/>
    <mergeCell ref="NLC12:NLE12"/>
    <mergeCell ref="NLF12:NLH12"/>
    <mergeCell ref="NLI12:NLK12"/>
    <mergeCell ref="NLL12:NLN12"/>
    <mergeCell ref="NLO12:NLQ12"/>
    <mergeCell ref="NKH12:NKJ12"/>
    <mergeCell ref="NKK12:NKM12"/>
    <mergeCell ref="NKN12:NKP12"/>
    <mergeCell ref="NKQ12:NKS12"/>
    <mergeCell ref="NKT12:NKV12"/>
    <mergeCell ref="NKW12:NKY12"/>
    <mergeCell ref="NJP12:NJR12"/>
    <mergeCell ref="NJS12:NJU12"/>
    <mergeCell ref="NJV12:NJX12"/>
    <mergeCell ref="NJY12:NKA12"/>
    <mergeCell ref="NKB12:NKD12"/>
    <mergeCell ref="NKE12:NKG12"/>
    <mergeCell ref="NIX12:NIZ12"/>
    <mergeCell ref="NJA12:NJC12"/>
    <mergeCell ref="NJD12:NJF12"/>
    <mergeCell ref="NJG12:NJI12"/>
    <mergeCell ref="NJJ12:NJL12"/>
    <mergeCell ref="NJM12:NJO12"/>
    <mergeCell ref="NIF12:NIH12"/>
    <mergeCell ref="NII12:NIK12"/>
    <mergeCell ref="NIL12:NIN12"/>
    <mergeCell ref="NIO12:NIQ12"/>
    <mergeCell ref="NIR12:NIT12"/>
    <mergeCell ref="NIU12:NIW12"/>
    <mergeCell ref="NHN12:NHP12"/>
    <mergeCell ref="NHQ12:NHS12"/>
    <mergeCell ref="NHT12:NHV12"/>
    <mergeCell ref="NHW12:NHY12"/>
    <mergeCell ref="NHZ12:NIB12"/>
    <mergeCell ref="NIC12:NIE12"/>
    <mergeCell ref="NGV12:NGX12"/>
    <mergeCell ref="NGY12:NHA12"/>
    <mergeCell ref="NHB12:NHD12"/>
    <mergeCell ref="NHE12:NHG12"/>
    <mergeCell ref="NHH12:NHJ12"/>
    <mergeCell ref="NHK12:NHM12"/>
    <mergeCell ref="NGD12:NGF12"/>
    <mergeCell ref="NGG12:NGI12"/>
    <mergeCell ref="NGJ12:NGL12"/>
    <mergeCell ref="NGM12:NGO12"/>
    <mergeCell ref="NGP12:NGR12"/>
    <mergeCell ref="NGS12:NGU12"/>
    <mergeCell ref="NFL12:NFN12"/>
    <mergeCell ref="NFO12:NFQ12"/>
    <mergeCell ref="NFR12:NFT12"/>
    <mergeCell ref="NFU12:NFW12"/>
    <mergeCell ref="NFX12:NFZ12"/>
    <mergeCell ref="NGA12:NGC12"/>
    <mergeCell ref="NET12:NEV12"/>
    <mergeCell ref="NEW12:NEY12"/>
    <mergeCell ref="NEZ12:NFB12"/>
    <mergeCell ref="NFC12:NFE12"/>
    <mergeCell ref="NFF12:NFH12"/>
    <mergeCell ref="NFI12:NFK12"/>
    <mergeCell ref="NEB12:NED12"/>
    <mergeCell ref="NEE12:NEG12"/>
    <mergeCell ref="NEH12:NEJ12"/>
    <mergeCell ref="NEK12:NEM12"/>
    <mergeCell ref="NEN12:NEP12"/>
    <mergeCell ref="NEQ12:NES12"/>
    <mergeCell ref="NDJ12:NDL12"/>
    <mergeCell ref="NDM12:NDO12"/>
    <mergeCell ref="NDP12:NDR12"/>
    <mergeCell ref="NDS12:NDU12"/>
    <mergeCell ref="NDV12:NDX12"/>
    <mergeCell ref="NDY12:NEA12"/>
    <mergeCell ref="NCR12:NCT12"/>
    <mergeCell ref="NCU12:NCW12"/>
    <mergeCell ref="NCX12:NCZ12"/>
    <mergeCell ref="NDA12:NDC12"/>
    <mergeCell ref="NDD12:NDF12"/>
    <mergeCell ref="NDG12:NDI12"/>
    <mergeCell ref="NBZ12:NCB12"/>
    <mergeCell ref="NCC12:NCE12"/>
    <mergeCell ref="NCF12:NCH12"/>
    <mergeCell ref="NCI12:NCK12"/>
    <mergeCell ref="NCL12:NCN12"/>
    <mergeCell ref="NCO12:NCQ12"/>
    <mergeCell ref="NBH12:NBJ12"/>
    <mergeCell ref="NBK12:NBM12"/>
    <mergeCell ref="NBN12:NBP12"/>
    <mergeCell ref="NBQ12:NBS12"/>
    <mergeCell ref="NBT12:NBV12"/>
    <mergeCell ref="NBW12:NBY12"/>
    <mergeCell ref="NAP12:NAR12"/>
    <mergeCell ref="NAS12:NAU12"/>
    <mergeCell ref="NAV12:NAX12"/>
    <mergeCell ref="NAY12:NBA12"/>
    <mergeCell ref="NBB12:NBD12"/>
    <mergeCell ref="NBE12:NBG12"/>
    <mergeCell ref="MZX12:MZZ12"/>
    <mergeCell ref="NAA12:NAC12"/>
    <mergeCell ref="NAD12:NAF12"/>
    <mergeCell ref="NAG12:NAI12"/>
    <mergeCell ref="NAJ12:NAL12"/>
    <mergeCell ref="NAM12:NAO12"/>
    <mergeCell ref="MZF12:MZH12"/>
    <mergeCell ref="MZI12:MZK12"/>
    <mergeCell ref="MZL12:MZN12"/>
    <mergeCell ref="MZO12:MZQ12"/>
    <mergeCell ref="MZR12:MZT12"/>
    <mergeCell ref="MZU12:MZW12"/>
    <mergeCell ref="MYN12:MYP12"/>
    <mergeCell ref="MYQ12:MYS12"/>
    <mergeCell ref="MYT12:MYV12"/>
    <mergeCell ref="MYW12:MYY12"/>
    <mergeCell ref="MYZ12:MZB12"/>
    <mergeCell ref="MZC12:MZE12"/>
    <mergeCell ref="MXV12:MXX12"/>
    <mergeCell ref="MXY12:MYA12"/>
    <mergeCell ref="MYB12:MYD12"/>
    <mergeCell ref="MYE12:MYG12"/>
    <mergeCell ref="MYH12:MYJ12"/>
    <mergeCell ref="MYK12:MYM12"/>
    <mergeCell ref="MXD12:MXF12"/>
    <mergeCell ref="MXG12:MXI12"/>
    <mergeCell ref="MXJ12:MXL12"/>
    <mergeCell ref="MXM12:MXO12"/>
    <mergeCell ref="MXP12:MXR12"/>
    <mergeCell ref="MXS12:MXU12"/>
    <mergeCell ref="MWL12:MWN12"/>
    <mergeCell ref="MWO12:MWQ12"/>
    <mergeCell ref="MWR12:MWT12"/>
    <mergeCell ref="MWU12:MWW12"/>
    <mergeCell ref="MWX12:MWZ12"/>
    <mergeCell ref="MXA12:MXC12"/>
    <mergeCell ref="MVT12:MVV12"/>
    <mergeCell ref="MVW12:MVY12"/>
    <mergeCell ref="MVZ12:MWB12"/>
    <mergeCell ref="MWC12:MWE12"/>
    <mergeCell ref="MWF12:MWH12"/>
    <mergeCell ref="MWI12:MWK12"/>
    <mergeCell ref="MVB12:MVD12"/>
    <mergeCell ref="MVE12:MVG12"/>
    <mergeCell ref="MVH12:MVJ12"/>
    <mergeCell ref="MVK12:MVM12"/>
    <mergeCell ref="MVN12:MVP12"/>
    <mergeCell ref="MVQ12:MVS12"/>
    <mergeCell ref="MUJ12:MUL12"/>
    <mergeCell ref="MUM12:MUO12"/>
    <mergeCell ref="MUP12:MUR12"/>
    <mergeCell ref="MUS12:MUU12"/>
    <mergeCell ref="MUV12:MUX12"/>
    <mergeCell ref="MUY12:MVA12"/>
    <mergeCell ref="MTR12:MTT12"/>
    <mergeCell ref="MTU12:MTW12"/>
    <mergeCell ref="MTX12:MTZ12"/>
    <mergeCell ref="MUA12:MUC12"/>
    <mergeCell ref="MUD12:MUF12"/>
    <mergeCell ref="MUG12:MUI12"/>
    <mergeCell ref="MSZ12:MTB12"/>
    <mergeCell ref="MTC12:MTE12"/>
    <mergeCell ref="MTF12:MTH12"/>
    <mergeCell ref="MTI12:MTK12"/>
    <mergeCell ref="MTL12:MTN12"/>
    <mergeCell ref="MTO12:MTQ12"/>
    <mergeCell ref="MSH12:MSJ12"/>
    <mergeCell ref="MSK12:MSM12"/>
    <mergeCell ref="MSN12:MSP12"/>
    <mergeCell ref="MSQ12:MSS12"/>
    <mergeCell ref="MST12:MSV12"/>
    <mergeCell ref="MSW12:MSY12"/>
    <mergeCell ref="MRP12:MRR12"/>
    <mergeCell ref="MRS12:MRU12"/>
    <mergeCell ref="MRV12:MRX12"/>
    <mergeCell ref="MRY12:MSA12"/>
    <mergeCell ref="MSB12:MSD12"/>
    <mergeCell ref="MSE12:MSG12"/>
    <mergeCell ref="MQX12:MQZ12"/>
    <mergeCell ref="MRA12:MRC12"/>
    <mergeCell ref="MRD12:MRF12"/>
    <mergeCell ref="MRG12:MRI12"/>
    <mergeCell ref="MRJ12:MRL12"/>
    <mergeCell ref="MRM12:MRO12"/>
    <mergeCell ref="MQF12:MQH12"/>
    <mergeCell ref="MQI12:MQK12"/>
    <mergeCell ref="MQL12:MQN12"/>
    <mergeCell ref="MQO12:MQQ12"/>
    <mergeCell ref="MQR12:MQT12"/>
    <mergeCell ref="MQU12:MQW12"/>
    <mergeCell ref="MPN12:MPP12"/>
    <mergeCell ref="MPQ12:MPS12"/>
    <mergeCell ref="MPT12:MPV12"/>
    <mergeCell ref="MPW12:MPY12"/>
    <mergeCell ref="MPZ12:MQB12"/>
    <mergeCell ref="MQC12:MQE12"/>
    <mergeCell ref="MOV12:MOX12"/>
    <mergeCell ref="MOY12:MPA12"/>
    <mergeCell ref="MPB12:MPD12"/>
    <mergeCell ref="MPE12:MPG12"/>
    <mergeCell ref="MPH12:MPJ12"/>
    <mergeCell ref="MPK12:MPM12"/>
    <mergeCell ref="MOD12:MOF12"/>
    <mergeCell ref="MOG12:MOI12"/>
    <mergeCell ref="MOJ12:MOL12"/>
    <mergeCell ref="MOM12:MOO12"/>
    <mergeCell ref="MOP12:MOR12"/>
    <mergeCell ref="MOS12:MOU12"/>
    <mergeCell ref="MNL12:MNN12"/>
    <mergeCell ref="MNO12:MNQ12"/>
    <mergeCell ref="MNR12:MNT12"/>
    <mergeCell ref="MNU12:MNW12"/>
    <mergeCell ref="MNX12:MNZ12"/>
    <mergeCell ref="MOA12:MOC12"/>
    <mergeCell ref="MMT12:MMV12"/>
    <mergeCell ref="MMW12:MMY12"/>
    <mergeCell ref="MMZ12:MNB12"/>
    <mergeCell ref="MNC12:MNE12"/>
    <mergeCell ref="MNF12:MNH12"/>
    <mergeCell ref="MNI12:MNK12"/>
    <mergeCell ref="MMB12:MMD12"/>
    <mergeCell ref="MME12:MMG12"/>
    <mergeCell ref="MMH12:MMJ12"/>
    <mergeCell ref="MMK12:MMM12"/>
    <mergeCell ref="MMN12:MMP12"/>
    <mergeCell ref="MMQ12:MMS12"/>
    <mergeCell ref="MLJ12:MLL12"/>
    <mergeCell ref="MLM12:MLO12"/>
    <mergeCell ref="MLP12:MLR12"/>
    <mergeCell ref="MLS12:MLU12"/>
    <mergeCell ref="MLV12:MLX12"/>
    <mergeCell ref="MLY12:MMA12"/>
    <mergeCell ref="MKR12:MKT12"/>
    <mergeCell ref="MKU12:MKW12"/>
    <mergeCell ref="MKX12:MKZ12"/>
    <mergeCell ref="MLA12:MLC12"/>
    <mergeCell ref="MLD12:MLF12"/>
    <mergeCell ref="MLG12:MLI12"/>
    <mergeCell ref="MJZ12:MKB12"/>
    <mergeCell ref="MKC12:MKE12"/>
    <mergeCell ref="MKF12:MKH12"/>
    <mergeCell ref="MKI12:MKK12"/>
    <mergeCell ref="MKL12:MKN12"/>
    <mergeCell ref="MKO12:MKQ12"/>
    <mergeCell ref="MJH12:MJJ12"/>
    <mergeCell ref="MJK12:MJM12"/>
    <mergeCell ref="MJN12:MJP12"/>
    <mergeCell ref="MJQ12:MJS12"/>
    <mergeCell ref="MJT12:MJV12"/>
    <mergeCell ref="MJW12:MJY12"/>
    <mergeCell ref="MIP12:MIR12"/>
    <mergeCell ref="MIS12:MIU12"/>
    <mergeCell ref="MIV12:MIX12"/>
    <mergeCell ref="MIY12:MJA12"/>
    <mergeCell ref="MJB12:MJD12"/>
    <mergeCell ref="MJE12:MJG12"/>
    <mergeCell ref="MHX12:MHZ12"/>
    <mergeCell ref="MIA12:MIC12"/>
    <mergeCell ref="MID12:MIF12"/>
    <mergeCell ref="MIG12:MII12"/>
    <mergeCell ref="MIJ12:MIL12"/>
    <mergeCell ref="MIM12:MIO12"/>
    <mergeCell ref="MHF12:MHH12"/>
    <mergeCell ref="MHI12:MHK12"/>
    <mergeCell ref="MHL12:MHN12"/>
    <mergeCell ref="MHO12:MHQ12"/>
    <mergeCell ref="MHR12:MHT12"/>
    <mergeCell ref="MHU12:MHW12"/>
    <mergeCell ref="MGN12:MGP12"/>
    <mergeCell ref="MGQ12:MGS12"/>
    <mergeCell ref="MGT12:MGV12"/>
    <mergeCell ref="MGW12:MGY12"/>
    <mergeCell ref="MGZ12:MHB12"/>
    <mergeCell ref="MHC12:MHE12"/>
    <mergeCell ref="MFV12:MFX12"/>
    <mergeCell ref="MFY12:MGA12"/>
    <mergeCell ref="MGB12:MGD12"/>
    <mergeCell ref="MGE12:MGG12"/>
    <mergeCell ref="MGH12:MGJ12"/>
    <mergeCell ref="MGK12:MGM12"/>
    <mergeCell ref="MFD12:MFF12"/>
    <mergeCell ref="MFG12:MFI12"/>
    <mergeCell ref="MFJ12:MFL12"/>
    <mergeCell ref="MFM12:MFO12"/>
    <mergeCell ref="MFP12:MFR12"/>
    <mergeCell ref="MFS12:MFU12"/>
    <mergeCell ref="MEL12:MEN12"/>
    <mergeCell ref="MEO12:MEQ12"/>
    <mergeCell ref="MER12:MET12"/>
    <mergeCell ref="MEU12:MEW12"/>
    <mergeCell ref="MEX12:MEZ12"/>
    <mergeCell ref="MFA12:MFC12"/>
    <mergeCell ref="MDT12:MDV12"/>
    <mergeCell ref="MDW12:MDY12"/>
    <mergeCell ref="MDZ12:MEB12"/>
    <mergeCell ref="MEC12:MEE12"/>
    <mergeCell ref="MEF12:MEH12"/>
    <mergeCell ref="MEI12:MEK12"/>
    <mergeCell ref="MDB12:MDD12"/>
    <mergeCell ref="MDE12:MDG12"/>
    <mergeCell ref="MDH12:MDJ12"/>
    <mergeCell ref="MDK12:MDM12"/>
    <mergeCell ref="MDN12:MDP12"/>
    <mergeCell ref="MDQ12:MDS12"/>
    <mergeCell ref="MCJ12:MCL12"/>
    <mergeCell ref="MCM12:MCO12"/>
    <mergeCell ref="MCP12:MCR12"/>
    <mergeCell ref="MCS12:MCU12"/>
    <mergeCell ref="MCV12:MCX12"/>
    <mergeCell ref="MCY12:MDA12"/>
    <mergeCell ref="MBR12:MBT12"/>
    <mergeCell ref="MBU12:MBW12"/>
    <mergeCell ref="MBX12:MBZ12"/>
    <mergeCell ref="MCA12:MCC12"/>
    <mergeCell ref="MCD12:MCF12"/>
    <mergeCell ref="MCG12:MCI12"/>
    <mergeCell ref="MAZ12:MBB12"/>
    <mergeCell ref="MBC12:MBE12"/>
    <mergeCell ref="MBF12:MBH12"/>
    <mergeCell ref="MBI12:MBK12"/>
    <mergeCell ref="MBL12:MBN12"/>
    <mergeCell ref="MBO12:MBQ12"/>
    <mergeCell ref="MAH12:MAJ12"/>
    <mergeCell ref="MAK12:MAM12"/>
    <mergeCell ref="MAN12:MAP12"/>
    <mergeCell ref="MAQ12:MAS12"/>
    <mergeCell ref="MAT12:MAV12"/>
    <mergeCell ref="MAW12:MAY12"/>
    <mergeCell ref="LZP12:LZR12"/>
    <mergeCell ref="LZS12:LZU12"/>
    <mergeCell ref="LZV12:LZX12"/>
    <mergeCell ref="LZY12:MAA12"/>
    <mergeCell ref="MAB12:MAD12"/>
    <mergeCell ref="MAE12:MAG12"/>
    <mergeCell ref="LYX12:LYZ12"/>
    <mergeCell ref="LZA12:LZC12"/>
    <mergeCell ref="LZD12:LZF12"/>
    <mergeCell ref="LZG12:LZI12"/>
    <mergeCell ref="LZJ12:LZL12"/>
    <mergeCell ref="LZM12:LZO12"/>
    <mergeCell ref="LYF12:LYH12"/>
    <mergeCell ref="LYI12:LYK12"/>
    <mergeCell ref="LYL12:LYN12"/>
    <mergeCell ref="LYO12:LYQ12"/>
    <mergeCell ref="LYR12:LYT12"/>
    <mergeCell ref="LYU12:LYW12"/>
    <mergeCell ref="LXN12:LXP12"/>
    <mergeCell ref="LXQ12:LXS12"/>
    <mergeCell ref="LXT12:LXV12"/>
    <mergeCell ref="LXW12:LXY12"/>
    <mergeCell ref="LXZ12:LYB12"/>
    <mergeCell ref="LYC12:LYE12"/>
    <mergeCell ref="LWV12:LWX12"/>
    <mergeCell ref="LWY12:LXA12"/>
    <mergeCell ref="LXB12:LXD12"/>
    <mergeCell ref="LXE12:LXG12"/>
    <mergeCell ref="LXH12:LXJ12"/>
    <mergeCell ref="LXK12:LXM12"/>
    <mergeCell ref="LWD12:LWF12"/>
    <mergeCell ref="LWG12:LWI12"/>
    <mergeCell ref="LWJ12:LWL12"/>
    <mergeCell ref="LWM12:LWO12"/>
    <mergeCell ref="LWP12:LWR12"/>
    <mergeCell ref="LWS12:LWU12"/>
    <mergeCell ref="LVL12:LVN12"/>
    <mergeCell ref="LVO12:LVQ12"/>
    <mergeCell ref="LVR12:LVT12"/>
    <mergeCell ref="LVU12:LVW12"/>
    <mergeCell ref="LVX12:LVZ12"/>
    <mergeCell ref="LWA12:LWC12"/>
    <mergeCell ref="LUT12:LUV12"/>
    <mergeCell ref="LUW12:LUY12"/>
    <mergeCell ref="LUZ12:LVB12"/>
    <mergeCell ref="LVC12:LVE12"/>
    <mergeCell ref="LVF12:LVH12"/>
    <mergeCell ref="LVI12:LVK12"/>
    <mergeCell ref="LUB12:LUD12"/>
    <mergeCell ref="LUE12:LUG12"/>
    <mergeCell ref="LUH12:LUJ12"/>
    <mergeCell ref="LUK12:LUM12"/>
    <mergeCell ref="LUN12:LUP12"/>
    <mergeCell ref="LUQ12:LUS12"/>
    <mergeCell ref="LTJ12:LTL12"/>
    <mergeCell ref="LTM12:LTO12"/>
    <mergeCell ref="LTP12:LTR12"/>
    <mergeCell ref="LTS12:LTU12"/>
    <mergeCell ref="LTV12:LTX12"/>
    <mergeCell ref="LTY12:LUA12"/>
    <mergeCell ref="LSR12:LST12"/>
    <mergeCell ref="LSU12:LSW12"/>
    <mergeCell ref="LSX12:LSZ12"/>
    <mergeCell ref="LTA12:LTC12"/>
    <mergeCell ref="LTD12:LTF12"/>
    <mergeCell ref="LTG12:LTI12"/>
    <mergeCell ref="LRZ12:LSB12"/>
    <mergeCell ref="LSC12:LSE12"/>
    <mergeCell ref="LSF12:LSH12"/>
    <mergeCell ref="LSI12:LSK12"/>
    <mergeCell ref="LSL12:LSN12"/>
    <mergeCell ref="LSO12:LSQ12"/>
    <mergeCell ref="LRH12:LRJ12"/>
    <mergeCell ref="LRK12:LRM12"/>
    <mergeCell ref="LRN12:LRP12"/>
    <mergeCell ref="LRQ12:LRS12"/>
    <mergeCell ref="LRT12:LRV12"/>
    <mergeCell ref="LRW12:LRY12"/>
    <mergeCell ref="LQP12:LQR12"/>
    <mergeCell ref="LQS12:LQU12"/>
    <mergeCell ref="LQV12:LQX12"/>
    <mergeCell ref="LQY12:LRA12"/>
    <mergeCell ref="LRB12:LRD12"/>
    <mergeCell ref="LRE12:LRG12"/>
    <mergeCell ref="LPX12:LPZ12"/>
    <mergeCell ref="LQA12:LQC12"/>
    <mergeCell ref="LQD12:LQF12"/>
    <mergeCell ref="LQG12:LQI12"/>
    <mergeCell ref="LQJ12:LQL12"/>
    <mergeCell ref="LQM12:LQO12"/>
    <mergeCell ref="LPF12:LPH12"/>
    <mergeCell ref="LPI12:LPK12"/>
    <mergeCell ref="LPL12:LPN12"/>
    <mergeCell ref="LPO12:LPQ12"/>
    <mergeCell ref="LPR12:LPT12"/>
    <mergeCell ref="LPU12:LPW12"/>
    <mergeCell ref="LON12:LOP12"/>
    <mergeCell ref="LOQ12:LOS12"/>
    <mergeCell ref="LOT12:LOV12"/>
    <mergeCell ref="LOW12:LOY12"/>
    <mergeCell ref="LOZ12:LPB12"/>
    <mergeCell ref="LPC12:LPE12"/>
    <mergeCell ref="LNV12:LNX12"/>
    <mergeCell ref="LNY12:LOA12"/>
    <mergeCell ref="LOB12:LOD12"/>
    <mergeCell ref="LOE12:LOG12"/>
    <mergeCell ref="LOH12:LOJ12"/>
    <mergeCell ref="LOK12:LOM12"/>
    <mergeCell ref="LND12:LNF12"/>
    <mergeCell ref="LNG12:LNI12"/>
    <mergeCell ref="LNJ12:LNL12"/>
    <mergeCell ref="LNM12:LNO12"/>
    <mergeCell ref="LNP12:LNR12"/>
    <mergeCell ref="LNS12:LNU12"/>
    <mergeCell ref="LML12:LMN12"/>
    <mergeCell ref="LMO12:LMQ12"/>
    <mergeCell ref="LMR12:LMT12"/>
    <mergeCell ref="LMU12:LMW12"/>
    <mergeCell ref="LMX12:LMZ12"/>
    <mergeCell ref="LNA12:LNC12"/>
    <mergeCell ref="LLT12:LLV12"/>
    <mergeCell ref="LLW12:LLY12"/>
    <mergeCell ref="LLZ12:LMB12"/>
    <mergeCell ref="LMC12:LME12"/>
    <mergeCell ref="LMF12:LMH12"/>
    <mergeCell ref="LMI12:LMK12"/>
    <mergeCell ref="LLB12:LLD12"/>
    <mergeCell ref="LLE12:LLG12"/>
    <mergeCell ref="LLH12:LLJ12"/>
    <mergeCell ref="LLK12:LLM12"/>
    <mergeCell ref="LLN12:LLP12"/>
    <mergeCell ref="LLQ12:LLS12"/>
    <mergeCell ref="LKJ12:LKL12"/>
    <mergeCell ref="LKM12:LKO12"/>
    <mergeCell ref="LKP12:LKR12"/>
    <mergeCell ref="LKS12:LKU12"/>
    <mergeCell ref="LKV12:LKX12"/>
    <mergeCell ref="LKY12:LLA12"/>
    <mergeCell ref="LJR12:LJT12"/>
    <mergeCell ref="LJU12:LJW12"/>
    <mergeCell ref="LJX12:LJZ12"/>
    <mergeCell ref="LKA12:LKC12"/>
    <mergeCell ref="LKD12:LKF12"/>
    <mergeCell ref="LKG12:LKI12"/>
    <mergeCell ref="LIZ12:LJB12"/>
    <mergeCell ref="LJC12:LJE12"/>
    <mergeCell ref="LJF12:LJH12"/>
    <mergeCell ref="LJI12:LJK12"/>
    <mergeCell ref="LJL12:LJN12"/>
    <mergeCell ref="LJO12:LJQ12"/>
    <mergeCell ref="LIH12:LIJ12"/>
    <mergeCell ref="LIK12:LIM12"/>
    <mergeCell ref="LIN12:LIP12"/>
    <mergeCell ref="LIQ12:LIS12"/>
    <mergeCell ref="LIT12:LIV12"/>
    <mergeCell ref="LIW12:LIY12"/>
    <mergeCell ref="LHP12:LHR12"/>
    <mergeCell ref="LHS12:LHU12"/>
    <mergeCell ref="LHV12:LHX12"/>
    <mergeCell ref="LHY12:LIA12"/>
    <mergeCell ref="LIB12:LID12"/>
    <mergeCell ref="LIE12:LIG12"/>
    <mergeCell ref="LGX12:LGZ12"/>
    <mergeCell ref="LHA12:LHC12"/>
    <mergeCell ref="LHD12:LHF12"/>
    <mergeCell ref="LHG12:LHI12"/>
    <mergeCell ref="LHJ12:LHL12"/>
    <mergeCell ref="LHM12:LHO12"/>
    <mergeCell ref="LGF12:LGH12"/>
    <mergeCell ref="LGI12:LGK12"/>
    <mergeCell ref="LGL12:LGN12"/>
    <mergeCell ref="LGO12:LGQ12"/>
    <mergeCell ref="LGR12:LGT12"/>
    <mergeCell ref="LGU12:LGW12"/>
    <mergeCell ref="LFN12:LFP12"/>
    <mergeCell ref="LFQ12:LFS12"/>
    <mergeCell ref="LFT12:LFV12"/>
    <mergeCell ref="LFW12:LFY12"/>
    <mergeCell ref="LFZ12:LGB12"/>
    <mergeCell ref="LGC12:LGE12"/>
    <mergeCell ref="LEV12:LEX12"/>
    <mergeCell ref="LEY12:LFA12"/>
    <mergeCell ref="LFB12:LFD12"/>
    <mergeCell ref="LFE12:LFG12"/>
    <mergeCell ref="LFH12:LFJ12"/>
    <mergeCell ref="LFK12:LFM12"/>
    <mergeCell ref="LED12:LEF12"/>
    <mergeCell ref="LEG12:LEI12"/>
    <mergeCell ref="LEJ12:LEL12"/>
    <mergeCell ref="LEM12:LEO12"/>
    <mergeCell ref="LEP12:LER12"/>
    <mergeCell ref="LES12:LEU12"/>
    <mergeCell ref="LDL12:LDN12"/>
    <mergeCell ref="LDO12:LDQ12"/>
    <mergeCell ref="LDR12:LDT12"/>
    <mergeCell ref="LDU12:LDW12"/>
    <mergeCell ref="LDX12:LDZ12"/>
    <mergeCell ref="LEA12:LEC12"/>
    <mergeCell ref="LCT12:LCV12"/>
    <mergeCell ref="LCW12:LCY12"/>
    <mergeCell ref="LCZ12:LDB12"/>
    <mergeCell ref="LDC12:LDE12"/>
    <mergeCell ref="LDF12:LDH12"/>
    <mergeCell ref="LDI12:LDK12"/>
    <mergeCell ref="LCB12:LCD12"/>
    <mergeCell ref="LCE12:LCG12"/>
    <mergeCell ref="LCH12:LCJ12"/>
    <mergeCell ref="LCK12:LCM12"/>
    <mergeCell ref="LCN12:LCP12"/>
    <mergeCell ref="LCQ12:LCS12"/>
    <mergeCell ref="LBJ12:LBL12"/>
    <mergeCell ref="LBM12:LBO12"/>
    <mergeCell ref="LBP12:LBR12"/>
    <mergeCell ref="LBS12:LBU12"/>
    <mergeCell ref="LBV12:LBX12"/>
    <mergeCell ref="LBY12:LCA12"/>
    <mergeCell ref="LAR12:LAT12"/>
    <mergeCell ref="LAU12:LAW12"/>
    <mergeCell ref="LAX12:LAZ12"/>
    <mergeCell ref="LBA12:LBC12"/>
    <mergeCell ref="LBD12:LBF12"/>
    <mergeCell ref="LBG12:LBI12"/>
    <mergeCell ref="KZZ12:LAB12"/>
    <mergeCell ref="LAC12:LAE12"/>
    <mergeCell ref="LAF12:LAH12"/>
    <mergeCell ref="LAI12:LAK12"/>
    <mergeCell ref="LAL12:LAN12"/>
    <mergeCell ref="LAO12:LAQ12"/>
    <mergeCell ref="KZH12:KZJ12"/>
    <mergeCell ref="KZK12:KZM12"/>
    <mergeCell ref="KZN12:KZP12"/>
    <mergeCell ref="KZQ12:KZS12"/>
    <mergeCell ref="KZT12:KZV12"/>
    <mergeCell ref="KZW12:KZY12"/>
    <mergeCell ref="KYP12:KYR12"/>
    <mergeCell ref="KYS12:KYU12"/>
    <mergeCell ref="KYV12:KYX12"/>
    <mergeCell ref="KYY12:KZA12"/>
    <mergeCell ref="KZB12:KZD12"/>
    <mergeCell ref="KZE12:KZG12"/>
    <mergeCell ref="KXX12:KXZ12"/>
    <mergeCell ref="KYA12:KYC12"/>
    <mergeCell ref="KYD12:KYF12"/>
    <mergeCell ref="KYG12:KYI12"/>
    <mergeCell ref="KYJ12:KYL12"/>
    <mergeCell ref="KYM12:KYO12"/>
    <mergeCell ref="KXF12:KXH12"/>
    <mergeCell ref="KXI12:KXK12"/>
    <mergeCell ref="KXL12:KXN12"/>
    <mergeCell ref="KXO12:KXQ12"/>
    <mergeCell ref="KXR12:KXT12"/>
    <mergeCell ref="KXU12:KXW12"/>
    <mergeCell ref="KWN12:KWP12"/>
    <mergeCell ref="KWQ12:KWS12"/>
    <mergeCell ref="KWT12:KWV12"/>
    <mergeCell ref="KWW12:KWY12"/>
    <mergeCell ref="KWZ12:KXB12"/>
    <mergeCell ref="KXC12:KXE12"/>
    <mergeCell ref="KVV12:KVX12"/>
    <mergeCell ref="KVY12:KWA12"/>
    <mergeCell ref="KWB12:KWD12"/>
    <mergeCell ref="KWE12:KWG12"/>
    <mergeCell ref="KWH12:KWJ12"/>
    <mergeCell ref="KWK12:KWM12"/>
    <mergeCell ref="KVD12:KVF12"/>
    <mergeCell ref="KVG12:KVI12"/>
    <mergeCell ref="KVJ12:KVL12"/>
    <mergeCell ref="KVM12:KVO12"/>
    <mergeCell ref="KVP12:KVR12"/>
    <mergeCell ref="KVS12:KVU12"/>
    <mergeCell ref="KUL12:KUN12"/>
    <mergeCell ref="KUO12:KUQ12"/>
    <mergeCell ref="KUR12:KUT12"/>
    <mergeCell ref="KUU12:KUW12"/>
    <mergeCell ref="KUX12:KUZ12"/>
    <mergeCell ref="KVA12:KVC12"/>
    <mergeCell ref="KTT12:KTV12"/>
    <mergeCell ref="KTW12:KTY12"/>
    <mergeCell ref="KTZ12:KUB12"/>
    <mergeCell ref="KUC12:KUE12"/>
    <mergeCell ref="KUF12:KUH12"/>
    <mergeCell ref="KUI12:KUK12"/>
    <mergeCell ref="KTB12:KTD12"/>
    <mergeCell ref="KTE12:KTG12"/>
    <mergeCell ref="KTH12:KTJ12"/>
    <mergeCell ref="KTK12:KTM12"/>
    <mergeCell ref="KTN12:KTP12"/>
    <mergeCell ref="KTQ12:KTS12"/>
    <mergeCell ref="KSJ12:KSL12"/>
    <mergeCell ref="KSM12:KSO12"/>
    <mergeCell ref="KSP12:KSR12"/>
    <mergeCell ref="KSS12:KSU12"/>
    <mergeCell ref="KSV12:KSX12"/>
    <mergeCell ref="KSY12:KTA12"/>
    <mergeCell ref="KRR12:KRT12"/>
    <mergeCell ref="KRU12:KRW12"/>
    <mergeCell ref="KRX12:KRZ12"/>
    <mergeCell ref="KSA12:KSC12"/>
    <mergeCell ref="KSD12:KSF12"/>
    <mergeCell ref="KSG12:KSI12"/>
    <mergeCell ref="KQZ12:KRB12"/>
    <mergeCell ref="KRC12:KRE12"/>
    <mergeCell ref="KRF12:KRH12"/>
    <mergeCell ref="KRI12:KRK12"/>
    <mergeCell ref="KRL12:KRN12"/>
    <mergeCell ref="KRO12:KRQ12"/>
    <mergeCell ref="KQH12:KQJ12"/>
    <mergeCell ref="KQK12:KQM12"/>
    <mergeCell ref="KQN12:KQP12"/>
    <mergeCell ref="KQQ12:KQS12"/>
    <mergeCell ref="KQT12:KQV12"/>
    <mergeCell ref="KQW12:KQY12"/>
    <mergeCell ref="KPP12:KPR12"/>
    <mergeCell ref="KPS12:KPU12"/>
    <mergeCell ref="KPV12:KPX12"/>
    <mergeCell ref="KPY12:KQA12"/>
    <mergeCell ref="KQB12:KQD12"/>
    <mergeCell ref="KQE12:KQG12"/>
    <mergeCell ref="KOX12:KOZ12"/>
    <mergeCell ref="KPA12:KPC12"/>
    <mergeCell ref="KPD12:KPF12"/>
    <mergeCell ref="KPG12:KPI12"/>
    <mergeCell ref="KPJ12:KPL12"/>
    <mergeCell ref="KPM12:KPO12"/>
    <mergeCell ref="KOF12:KOH12"/>
    <mergeCell ref="KOI12:KOK12"/>
    <mergeCell ref="KOL12:KON12"/>
    <mergeCell ref="KOO12:KOQ12"/>
    <mergeCell ref="KOR12:KOT12"/>
    <mergeCell ref="KOU12:KOW12"/>
    <mergeCell ref="KNN12:KNP12"/>
    <mergeCell ref="KNQ12:KNS12"/>
    <mergeCell ref="KNT12:KNV12"/>
    <mergeCell ref="KNW12:KNY12"/>
    <mergeCell ref="KNZ12:KOB12"/>
    <mergeCell ref="KOC12:KOE12"/>
    <mergeCell ref="KMV12:KMX12"/>
    <mergeCell ref="KMY12:KNA12"/>
    <mergeCell ref="KNB12:KND12"/>
    <mergeCell ref="KNE12:KNG12"/>
    <mergeCell ref="KNH12:KNJ12"/>
    <mergeCell ref="KNK12:KNM12"/>
    <mergeCell ref="KMD12:KMF12"/>
    <mergeCell ref="KMG12:KMI12"/>
    <mergeCell ref="KMJ12:KML12"/>
    <mergeCell ref="KMM12:KMO12"/>
    <mergeCell ref="KMP12:KMR12"/>
    <mergeCell ref="KMS12:KMU12"/>
    <mergeCell ref="KLL12:KLN12"/>
    <mergeCell ref="KLO12:KLQ12"/>
    <mergeCell ref="KLR12:KLT12"/>
    <mergeCell ref="KLU12:KLW12"/>
    <mergeCell ref="KLX12:KLZ12"/>
    <mergeCell ref="KMA12:KMC12"/>
    <mergeCell ref="KKT12:KKV12"/>
    <mergeCell ref="KKW12:KKY12"/>
    <mergeCell ref="KKZ12:KLB12"/>
    <mergeCell ref="KLC12:KLE12"/>
    <mergeCell ref="KLF12:KLH12"/>
    <mergeCell ref="KLI12:KLK12"/>
    <mergeCell ref="KKB12:KKD12"/>
    <mergeCell ref="KKE12:KKG12"/>
    <mergeCell ref="KKH12:KKJ12"/>
    <mergeCell ref="KKK12:KKM12"/>
    <mergeCell ref="KKN12:KKP12"/>
    <mergeCell ref="KKQ12:KKS12"/>
    <mergeCell ref="KJJ12:KJL12"/>
    <mergeCell ref="KJM12:KJO12"/>
    <mergeCell ref="KJP12:KJR12"/>
    <mergeCell ref="KJS12:KJU12"/>
    <mergeCell ref="KJV12:KJX12"/>
    <mergeCell ref="KJY12:KKA12"/>
    <mergeCell ref="KIR12:KIT12"/>
    <mergeCell ref="KIU12:KIW12"/>
    <mergeCell ref="KIX12:KIZ12"/>
    <mergeCell ref="KJA12:KJC12"/>
    <mergeCell ref="KJD12:KJF12"/>
    <mergeCell ref="KJG12:KJI12"/>
    <mergeCell ref="KHZ12:KIB12"/>
    <mergeCell ref="KIC12:KIE12"/>
    <mergeCell ref="KIF12:KIH12"/>
    <mergeCell ref="KII12:KIK12"/>
    <mergeCell ref="KIL12:KIN12"/>
    <mergeCell ref="KIO12:KIQ12"/>
    <mergeCell ref="KHH12:KHJ12"/>
    <mergeCell ref="KHK12:KHM12"/>
    <mergeCell ref="KHN12:KHP12"/>
    <mergeCell ref="KHQ12:KHS12"/>
    <mergeCell ref="KHT12:KHV12"/>
    <mergeCell ref="KHW12:KHY12"/>
    <mergeCell ref="KGP12:KGR12"/>
    <mergeCell ref="KGS12:KGU12"/>
    <mergeCell ref="KGV12:KGX12"/>
    <mergeCell ref="KGY12:KHA12"/>
    <mergeCell ref="KHB12:KHD12"/>
    <mergeCell ref="KHE12:KHG12"/>
    <mergeCell ref="KFX12:KFZ12"/>
    <mergeCell ref="KGA12:KGC12"/>
    <mergeCell ref="KGD12:KGF12"/>
    <mergeCell ref="KGG12:KGI12"/>
    <mergeCell ref="KGJ12:KGL12"/>
    <mergeCell ref="KGM12:KGO12"/>
    <mergeCell ref="KFF12:KFH12"/>
    <mergeCell ref="KFI12:KFK12"/>
    <mergeCell ref="KFL12:KFN12"/>
    <mergeCell ref="KFO12:KFQ12"/>
    <mergeCell ref="KFR12:KFT12"/>
    <mergeCell ref="KFU12:KFW12"/>
    <mergeCell ref="KEN12:KEP12"/>
    <mergeCell ref="KEQ12:KES12"/>
    <mergeCell ref="KET12:KEV12"/>
    <mergeCell ref="KEW12:KEY12"/>
    <mergeCell ref="KEZ12:KFB12"/>
    <mergeCell ref="KFC12:KFE12"/>
    <mergeCell ref="KDV12:KDX12"/>
    <mergeCell ref="KDY12:KEA12"/>
    <mergeCell ref="KEB12:KED12"/>
    <mergeCell ref="KEE12:KEG12"/>
    <mergeCell ref="KEH12:KEJ12"/>
    <mergeCell ref="KEK12:KEM12"/>
    <mergeCell ref="KDD12:KDF12"/>
    <mergeCell ref="KDG12:KDI12"/>
    <mergeCell ref="KDJ12:KDL12"/>
    <mergeCell ref="KDM12:KDO12"/>
    <mergeCell ref="KDP12:KDR12"/>
    <mergeCell ref="KDS12:KDU12"/>
    <mergeCell ref="KCL12:KCN12"/>
    <mergeCell ref="KCO12:KCQ12"/>
    <mergeCell ref="KCR12:KCT12"/>
    <mergeCell ref="KCU12:KCW12"/>
    <mergeCell ref="KCX12:KCZ12"/>
    <mergeCell ref="KDA12:KDC12"/>
    <mergeCell ref="KBT12:KBV12"/>
    <mergeCell ref="KBW12:KBY12"/>
    <mergeCell ref="KBZ12:KCB12"/>
    <mergeCell ref="KCC12:KCE12"/>
    <mergeCell ref="KCF12:KCH12"/>
    <mergeCell ref="KCI12:KCK12"/>
    <mergeCell ref="KBB12:KBD12"/>
    <mergeCell ref="KBE12:KBG12"/>
    <mergeCell ref="KBH12:KBJ12"/>
    <mergeCell ref="KBK12:KBM12"/>
    <mergeCell ref="KBN12:KBP12"/>
    <mergeCell ref="KBQ12:KBS12"/>
    <mergeCell ref="KAJ12:KAL12"/>
    <mergeCell ref="KAM12:KAO12"/>
    <mergeCell ref="KAP12:KAR12"/>
    <mergeCell ref="KAS12:KAU12"/>
    <mergeCell ref="KAV12:KAX12"/>
    <mergeCell ref="KAY12:KBA12"/>
    <mergeCell ref="JZR12:JZT12"/>
    <mergeCell ref="JZU12:JZW12"/>
    <mergeCell ref="JZX12:JZZ12"/>
    <mergeCell ref="KAA12:KAC12"/>
    <mergeCell ref="KAD12:KAF12"/>
    <mergeCell ref="KAG12:KAI12"/>
    <mergeCell ref="JYZ12:JZB12"/>
    <mergeCell ref="JZC12:JZE12"/>
    <mergeCell ref="JZF12:JZH12"/>
    <mergeCell ref="JZI12:JZK12"/>
    <mergeCell ref="JZL12:JZN12"/>
    <mergeCell ref="JZO12:JZQ12"/>
    <mergeCell ref="JYH12:JYJ12"/>
    <mergeCell ref="JYK12:JYM12"/>
    <mergeCell ref="JYN12:JYP12"/>
    <mergeCell ref="JYQ12:JYS12"/>
    <mergeCell ref="JYT12:JYV12"/>
    <mergeCell ref="JYW12:JYY12"/>
    <mergeCell ref="JXP12:JXR12"/>
    <mergeCell ref="JXS12:JXU12"/>
    <mergeCell ref="JXV12:JXX12"/>
    <mergeCell ref="JXY12:JYA12"/>
    <mergeCell ref="JYB12:JYD12"/>
    <mergeCell ref="JYE12:JYG12"/>
    <mergeCell ref="JWX12:JWZ12"/>
    <mergeCell ref="JXA12:JXC12"/>
    <mergeCell ref="JXD12:JXF12"/>
    <mergeCell ref="JXG12:JXI12"/>
    <mergeCell ref="JXJ12:JXL12"/>
    <mergeCell ref="JXM12:JXO12"/>
    <mergeCell ref="JWF12:JWH12"/>
    <mergeCell ref="JWI12:JWK12"/>
    <mergeCell ref="JWL12:JWN12"/>
    <mergeCell ref="JWO12:JWQ12"/>
    <mergeCell ref="JWR12:JWT12"/>
    <mergeCell ref="JWU12:JWW12"/>
    <mergeCell ref="JVN12:JVP12"/>
    <mergeCell ref="JVQ12:JVS12"/>
    <mergeCell ref="JVT12:JVV12"/>
    <mergeCell ref="JVW12:JVY12"/>
    <mergeCell ref="JVZ12:JWB12"/>
    <mergeCell ref="JWC12:JWE12"/>
    <mergeCell ref="JUV12:JUX12"/>
    <mergeCell ref="JUY12:JVA12"/>
    <mergeCell ref="JVB12:JVD12"/>
    <mergeCell ref="JVE12:JVG12"/>
    <mergeCell ref="JVH12:JVJ12"/>
    <mergeCell ref="JVK12:JVM12"/>
    <mergeCell ref="JUD12:JUF12"/>
    <mergeCell ref="JUG12:JUI12"/>
    <mergeCell ref="JUJ12:JUL12"/>
    <mergeCell ref="JUM12:JUO12"/>
    <mergeCell ref="JUP12:JUR12"/>
    <mergeCell ref="JUS12:JUU12"/>
    <mergeCell ref="JTL12:JTN12"/>
    <mergeCell ref="JTO12:JTQ12"/>
    <mergeCell ref="JTR12:JTT12"/>
    <mergeCell ref="JTU12:JTW12"/>
    <mergeCell ref="JTX12:JTZ12"/>
    <mergeCell ref="JUA12:JUC12"/>
    <mergeCell ref="JST12:JSV12"/>
    <mergeCell ref="JSW12:JSY12"/>
    <mergeCell ref="JSZ12:JTB12"/>
    <mergeCell ref="JTC12:JTE12"/>
    <mergeCell ref="JTF12:JTH12"/>
    <mergeCell ref="JTI12:JTK12"/>
    <mergeCell ref="JSB12:JSD12"/>
    <mergeCell ref="JSE12:JSG12"/>
    <mergeCell ref="JSH12:JSJ12"/>
    <mergeCell ref="JSK12:JSM12"/>
    <mergeCell ref="JSN12:JSP12"/>
    <mergeCell ref="JSQ12:JSS12"/>
    <mergeCell ref="JRJ12:JRL12"/>
    <mergeCell ref="JRM12:JRO12"/>
    <mergeCell ref="JRP12:JRR12"/>
    <mergeCell ref="JRS12:JRU12"/>
    <mergeCell ref="JRV12:JRX12"/>
    <mergeCell ref="JRY12:JSA12"/>
    <mergeCell ref="JQR12:JQT12"/>
    <mergeCell ref="JQU12:JQW12"/>
    <mergeCell ref="JQX12:JQZ12"/>
    <mergeCell ref="JRA12:JRC12"/>
    <mergeCell ref="JRD12:JRF12"/>
    <mergeCell ref="JRG12:JRI12"/>
    <mergeCell ref="JPZ12:JQB12"/>
    <mergeCell ref="JQC12:JQE12"/>
    <mergeCell ref="JQF12:JQH12"/>
    <mergeCell ref="JQI12:JQK12"/>
    <mergeCell ref="JQL12:JQN12"/>
    <mergeCell ref="JQO12:JQQ12"/>
    <mergeCell ref="JPH12:JPJ12"/>
    <mergeCell ref="JPK12:JPM12"/>
    <mergeCell ref="JPN12:JPP12"/>
    <mergeCell ref="JPQ12:JPS12"/>
    <mergeCell ref="JPT12:JPV12"/>
    <mergeCell ref="JPW12:JPY12"/>
    <mergeCell ref="JOP12:JOR12"/>
    <mergeCell ref="JOS12:JOU12"/>
    <mergeCell ref="JOV12:JOX12"/>
    <mergeCell ref="JOY12:JPA12"/>
    <mergeCell ref="JPB12:JPD12"/>
    <mergeCell ref="JPE12:JPG12"/>
    <mergeCell ref="JNX12:JNZ12"/>
    <mergeCell ref="JOA12:JOC12"/>
    <mergeCell ref="JOD12:JOF12"/>
    <mergeCell ref="JOG12:JOI12"/>
    <mergeCell ref="JOJ12:JOL12"/>
    <mergeCell ref="JOM12:JOO12"/>
    <mergeCell ref="JNF12:JNH12"/>
    <mergeCell ref="JNI12:JNK12"/>
    <mergeCell ref="JNL12:JNN12"/>
    <mergeCell ref="JNO12:JNQ12"/>
    <mergeCell ref="JNR12:JNT12"/>
    <mergeCell ref="JNU12:JNW12"/>
    <mergeCell ref="JMN12:JMP12"/>
    <mergeCell ref="JMQ12:JMS12"/>
    <mergeCell ref="JMT12:JMV12"/>
    <mergeCell ref="JMW12:JMY12"/>
    <mergeCell ref="JMZ12:JNB12"/>
    <mergeCell ref="JNC12:JNE12"/>
    <mergeCell ref="JLV12:JLX12"/>
    <mergeCell ref="JLY12:JMA12"/>
    <mergeCell ref="JMB12:JMD12"/>
    <mergeCell ref="JME12:JMG12"/>
    <mergeCell ref="JMH12:JMJ12"/>
    <mergeCell ref="JMK12:JMM12"/>
    <mergeCell ref="JLD12:JLF12"/>
    <mergeCell ref="JLG12:JLI12"/>
    <mergeCell ref="JLJ12:JLL12"/>
    <mergeCell ref="JLM12:JLO12"/>
    <mergeCell ref="JLP12:JLR12"/>
    <mergeCell ref="JLS12:JLU12"/>
    <mergeCell ref="JKL12:JKN12"/>
    <mergeCell ref="JKO12:JKQ12"/>
    <mergeCell ref="JKR12:JKT12"/>
    <mergeCell ref="JKU12:JKW12"/>
    <mergeCell ref="JKX12:JKZ12"/>
    <mergeCell ref="JLA12:JLC12"/>
    <mergeCell ref="JJT12:JJV12"/>
    <mergeCell ref="JJW12:JJY12"/>
    <mergeCell ref="JJZ12:JKB12"/>
    <mergeCell ref="JKC12:JKE12"/>
    <mergeCell ref="JKF12:JKH12"/>
    <mergeCell ref="JKI12:JKK12"/>
    <mergeCell ref="JJB12:JJD12"/>
    <mergeCell ref="JJE12:JJG12"/>
    <mergeCell ref="JJH12:JJJ12"/>
    <mergeCell ref="JJK12:JJM12"/>
    <mergeCell ref="JJN12:JJP12"/>
    <mergeCell ref="JJQ12:JJS12"/>
    <mergeCell ref="JIJ12:JIL12"/>
    <mergeCell ref="JIM12:JIO12"/>
    <mergeCell ref="JIP12:JIR12"/>
    <mergeCell ref="JIS12:JIU12"/>
    <mergeCell ref="JIV12:JIX12"/>
    <mergeCell ref="JIY12:JJA12"/>
    <mergeCell ref="JHR12:JHT12"/>
    <mergeCell ref="JHU12:JHW12"/>
    <mergeCell ref="JHX12:JHZ12"/>
    <mergeCell ref="JIA12:JIC12"/>
    <mergeCell ref="JID12:JIF12"/>
    <mergeCell ref="JIG12:JII12"/>
    <mergeCell ref="JGZ12:JHB12"/>
    <mergeCell ref="JHC12:JHE12"/>
    <mergeCell ref="JHF12:JHH12"/>
    <mergeCell ref="JHI12:JHK12"/>
    <mergeCell ref="JHL12:JHN12"/>
    <mergeCell ref="JHO12:JHQ12"/>
    <mergeCell ref="JGH12:JGJ12"/>
    <mergeCell ref="JGK12:JGM12"/>
    <mergeCell ref="JGN12:JGP12"/>
    <mergeCell ref="JGQ12:JGS12"/>
    <mergeCell ref="JGT12:JGV12"/>
    <mergeCell ref="JGW12:JGY12"/>
    <mergeCell ref="JFP12:JFR12"/>
    <mergeCell ref="JFS12:JFU12"/>
    <mergeCell ref="JFV12:JFX12"/>
    <mergeCell ref="JFY12:JGA12"/>
    <mergeCell ref="JGB12:JGD12"/>
    <mergeCell ref="JGE12:JGG12"/>
    <mergeCell ref="JEX12:JEZ12"/>
    <mergeCell ref="JFA12:JFC12"/>
    <mergeCell ref="JFD12:JFF12"/>
    <mergeCell ref="JFG12:JFI12"/>
    <mergeCell ref="JFJ12:JFL12"/>
    <mergeCell ref="JFM12:JFO12"/>
    <mergeCell ref="JEF12:JEH12"/>
    <mergeCell ref="JEI12:JEK12"/>
    <mergeCell ref="JEL12:JEN12"/>
    <mergeCell ref="JEO12:JEQ12"/>
    <mergeCell ref="JER12:JET12"/>
    <mergeCell ref="JEU12:JEW12"/>
    <mergeCell ref="JDN12:JDP12"/>
    <mergeCell ref="JDQ12:JDS12"/>
    <mergeCell ref="JDT12:JDV12"/>
    <mergeCell ref="JDW12:JDY12"/>
    <mergeCell ref="JDZ12:JEB12"/>
    <mergeCell ref="JEC12:JEE12"/>
    <mergeCell ref="JCV12:JCX12"/>
    <mergeCell ref="JCY12:JDA12"/>
    <mergeCell ref="JDB12:JDD12"/>
    <mergeCell ref="JDE12:JDG12"/>
    <mergeCell ref="JDH12:JDJ12"/>
    <mergeCell ref="JDK12:JDM12"/>
    <mergeCell ref="JCD12:JCF12"/>
    <mergeCell ref="JCG12:JCI12"/>
    <mergeCell ref="JCJ12:JCL12"/>
    <mergeCell ref="JCM12:JCO12"/>
    <mergeCell ref="JCP12:JCR12"/>
    <mergeCell ref="JCS12:JCU12"/>
    <mergeCell ref="JBL12:JBN12"/>
    <mergeCell ref="JBO12:JBQ12"/>
    <mergeCell ref="JBR12:JBT12"/>
    <mergeCell ref="JBU12:JBW12"/>
    <mergeCell ref="JBX12:JBZ12"/>
    <mergeCell ref="JCA12:JCC12"/>
    <mergeCell ref="JAT12:JAV12"/>
    <mergeCell ref="JAW12:JAY12"/>
    <mergeCell ref="JAZ12:JBB12"/>
    <mergeCell ref="JBC12:JBE12"/>
    <mergeCell ref="JBF12:JBH12"/>
    <mergeCell ref="JBI12:JBK12"/>
    <mergeCell ref="JAB12:JAD12"/>
    <mergeCell ref="JAE12:JAG12"/>
    <mergeCell ref="JAH12:JAJ12"/>
    <mergeCell ref="JAK12:JAM12"/>
    <mergeCell ref="JAN12:JAP12"/>
    <mergeCell ref="JAQ12:JAS12"/>
    <mergeCell ref="IZJ12:IZL12"/>
    <mergeCell ref="IZM12:IZO12"/>
    <mergeCell ref="IZP12:IZR12"/>
    <mergeCell ref="IZS12:IZU12"/>
    <mergeCell ref="IZV12:IZX12"/>
    <mergeCell ref="IZY12:JAA12"/>
    <mergeCell ref="IYR12:IYT12"/>
    <mergeCell ref="IYU12:IYW12"/>
    <mergeCell ref="IYX12:IYZ12"/>
    <mergeCell ref="IZA12:IZC12"/>
    <mergeCell ref="IZD12:IZF12"/>
    <mergeCell ref="IZG12:IZI12"/>
    <mergeCell ref="IXZ12:IYB12"/>
    <mergeCell ref="IYC12:IYE12"/>
    <mergeCell ref="IYF12:IYH12"/>
    <mergeCell ref="IYI12:IYK12"/>
    <mergeCell ref="IYL12:IYN12"/>
    <mergeCell ref="IYO12:IYQ12"/>
    <mergeCell ref="IXH12:IXJ12"/>
    <mergeCell ref="IXK12:IXM12"/>
    <mergeCell ref="IXN12:IXP12"/>
    <mergeCell ref="IXQ12:IXS12"/>
    <mergeCell ref="IXT12:IXV12"/>
    <mergeCell ref="IXW12:IXY12"/>
    <mergeCell ref="IWP12:IWR12"/>
    <mergeCell ref="IWS12:IWU12"/>
    <mergeCell ref="IWV12:IWX12"/>
    <mergeCell ref="IWY12:IXA12"/>
    <mergeCell ref="IXB12:IXD12"/>
    <mergeCell ref="IXE12:IXG12"/>
    <mergeCell ref="IVX12:IVZ12"/>
    <mergeCell ref="IWA12:IWC12"/>
    <mergeCell ref="IWD12:IWF12"/>
    <mergeCell ref="IWG12:IWI12"/>
    <mergeCell ref="IWJ12:IWL12"/>
    <mergeCell ref="IWM12:IWO12"/>
    <mergeCell ref="IVF12:IVH12"/>
    <mergeCell ref="IVI12:IVK12"/>
    <mergeCell ref="IVL12:IVN12"/>
    <mergeCell ref="IVO12:IVQ12"/>
    <mergeCell ref="IVR12:IVT12"/>
    <mergeCell ref="IVU12:IVW12"/>
    <mergeCell ref="IUN12:IUP12"/>
    <mergeCell ref="IUQ12:IUS12"/>
    <mergeCell ref="IUT12:IUV12"/>
    <mergeCell ref="IUW12:IUY12"/>
    <mergeCell ref="IUZ12:IVB12"/>
    <mergeCell ref="IVC12:IVE12"/>
    <mergeCell ref="ITV12:ITX12"/>
    <mergeCell ref="ITY12:IUA12"/>
    <mergeCell ref="IUB12:IUD12"/>
    <mergeCell ref="IUE12:IUG12"/>
    <mergeCell ref="IUH12:IUJ12"/>
    <mergeCell ref="IUK12:IUM12"/>
    <mergeCell ref="ITD12:ITF12"/>
    <mergeCell ref="ITG12:ITI12"/>
    <mergeCell ref="ITJ12:ITL12"/>
    <mergeCell ref="ITM12:ITO12"/>
    <mergeCell ref="ITP12:ITR12"/>
    <mergeCell ref="ITS12:ITU12"/>
    <mergeCell ref="ISL12:ISN12"/>
    <mergeCell ref="ISO12:ISQ12"/>
    <mergeCell ref="ISR12:IST12"/>
    <mergeCell ref="ISU12:ISW12"/>
    <mergeCell ref="ISX12:ISZ12"/>
    <mergeCell ref="ITA12:ITC12"/>
    <mergeCell ref="IRT12:IRV12"/>
    <mergeCell ref="IRW12:IRY12"/>
    <mergeCell ref="IRZ12:ISB12"/>
    <mergeCell ref="ISC12:ISE12"/>
    <mergeCell ref="ISF12:ISH12"/>
    <mergeCell ref="ISI12:ISK12"/>
    <mergeCell ref="IRB12:IRD12"/>
    <mergeCell ref="IRE12:IRG12"/>
    <mergeCell ref="IRH12:IRJ12"/>
    <mergeCell ref="IRK12:IRM12"/>
    <mergeCell ref="IRN12:IRP12"/>
    <mergeCell ref="IRQ12:IRS12"/>
    <mergeCell ref="IQJ12:IQL12"/>
    <mergeCell ref="IQM12:IQO12"/>
    <mergeCell ref="IQP12:IQR12"/>
    <mergeCell ref="IQS12:IQU12"/>
    <mergeCell ref="IQV12:IQX12"/>
    <mergeCell ref="IQY12:IRA12"/>
    <mergeCell ref="IPR12:IPT12"/>
    <mergeCell ref="IPU12:IPW12"/>
    <mergeCell ref="IPX12:IPZ12"/>
    <mergeCell ref="IQA12:IQC12"/>
    <mergeCell ref="IQD12:IQF12"/>
    <mergeCell ref="IQG12:IQI12"/>
    <mergeCell ref="IOZ12:IPB12"/>
    <mergeCell ref="IPC12:IPE12"/>
    <mergeCell ref="IPF12:IPH12"/>
    <mergeCell ref="IPI12:IPK12"/>
    <mergeCell ref="IPL12:IPN12"/>
    <mergeCell ref="IPO12:IPQ12"/>
    <mergeCell ref="IOH12:IOJ12"/>
    <mergeCell ref="IOK12:IOM12"/>
    <mergeCell ref="ION12:IOP12"/>
    <mergeCell ref="IOQ12:IOS12"/>
    <mergeCell ref="IOT12:IOV12"/>
    <mergeCell ref="IOW12:IOY12"/>
    <mergeCell ref="INP12:INR12"/>
    <mergeCell ref="INS12:INU12"/>
    <mergeCell ref="INV12:INX12"/>
    <mergeCell ref="INY12:IOA12"/>
    <mergeCell ref="IOB12:IOD12"/>
    <mergeCell ref="IOE12:IOG12"/>
    <mergeCell ref="IMX12:IMZ12"/>
    <mergeCell ref="INA12:INC12"/>
    <mergeCell ref="IND12:INF12"/>
    <mergeCell ref="ING12:INI12"/>
    <mergeCell ref="INJ12:INL12"/>
    <mergeCell ref="INM12:INO12"/>
    <mergeCell ref="IMF12:IMH12"/>
    <mergeCell ref="IMI12:IMK12"/>
    <mergeCell ref="IML12:IMN12"/>
    <mergeCell ref="IMO12:IMQ12"/>
    <mergeCell ref="IMR12:IMT12"/>
    <mergeCell ref="IMU12:IMW12"/>
    <mergeCell ref="ILN12:ILP12"/>
    <mergeCell ref="ILQ12:ILS12"/>
    <mergeCell ref="ILT12:ILV12"/>
    <mergeCell ref="ILW12:ILY12"/>
    <mergeCell ref="ILZ12:IMB12"/>
    <mergeCell ref="IMC12:IME12"/>
    <mergeCell ref="IKV12:IKX12"/>
    <mergeCell ref="IKY12:ILA12"/>
    <mergeCell ref="ILB12:ILD12"/>
    <mergeCell ref="ILE12:ILG12"/>
    <mergeCell ref="ILH12:ILJ12"/>
    <mergeCell ref="ILK12:ILM12"/>
    <mergeCell ref="IKD12:IKF12"/>
    <mergeCell ref="IKG12:IKI12"/>
    <mergeCell ref="IKJ12:IKL12"/>
    <mergeCell ref="IKM12:IKO12"/>
    <mergeCell ref="IKP12:IKR12"/>
    <mergeCell ref="IKS12:IKU12"/>
    <mergeCell ref="IJL12:IJN12"/>
    <mergeCell ref="IJO12:IJQ12"/>
    <mergeCell ref="IJR12:IJT12"/>
    <mergeCell ref="IJU12:IJW12"/>
    <mergeCell ref="IJX12:IJZ12"/>
    <mergeCell ref="IKA12:IKC12"/>
    <mergeCell ref="IIT12:IIV12"/>
    <mergeCell ref="IIW12:IIY12"/>
    <mergeCell ref="IIZ12:IJB12"/>
    <mergeCell ref="IJC12:IJE12"/>
    <mergeCell ref="IJF12:IJH12"/>
    <mergeCell ref="IJI12:IJK12"/>
    <mergeCell ref="IIB12:IID12"/>
    <mergeCell ref="IIE12:IIG12"/>
    <mergeCell ref="IIH12:IIJ12"/>
    <mergeCell ref="IIK12:IIM12"/>
    <mergeCell ref="IIN12:IIP12"/>
    <mergeCell ref="IIQ12:IIS12"/>
    <mergeCell ref="IHJ12:IHL12"/>
    <mergeCell ref="IHM12:IHO12"/>
    <mergeCell ref="IHP12:IHR12"/>
    <mergeCell ref="IHS12:IHU12"/>
    <mergeCell ref="IHV12:IHX12"/>
    <mergeCell ref="IHY12:IIA12"/>
    <mergeCell ref="IGR12:IGT12"/>
    <mergeCell ref="IGU12:IGW12"/>
    <mergeCell ref="IGX12:IGZ12"/>
    <mergeCell ref="IHA12:IHC12"/>
    <mergeCell ref="IHD12:IHF12"/>
    <mergeCell ref="IHG12:IHI12"/>
    <mergeCell ref="IFZ12:IGB12"/>
    <mergeCell ref="IGC12:IGE12"/>
    <mergeCell ref="IGF12:IGH12"/>
    <mergeCell ref="IGI12:IGK12"/>
    <mergeCell ref="IGL12:IGN12"/>
    <mergeCell ref="IGO12:IGQ12"/>
    <mergeCell ref="IFH12:IFJ12"/>
    <mergeCell ref="IFK12:IFM12"/>
    <mergeCell ref="IFN12:IFP12"/>
    <mergeCell ref="IFQ12:IFS12"/>
    <mergeCell ref="IFT12:IFV12"/>
    <mergeCell ref="IFW12:IFY12"/>
    <mergeCell ref="IEP12:IER12"/>
    <mergeCell ref="IES12:IEU12"/>
    <mergeCell ref="IEV12:IEX12"/>
    <mergeCell ref="IEY12:IFA12"/>
    <mergeCell ref="IFB12:IFD12"/>
    <mergeCell ref="IFE12:IFG12"/>
    <mergeCell ref="IDX12:IDZ12"/>
    <mergeCell ref="IEA12:IEC12"/>
    <mergeCell ref="IED12:IEF12"/>
    <mergeCell ref="IEG12:IEI12"/>
    <mergeCell ref="IEJ12:IEL12"/>
    <mergeCell ref="IEM12:IEO12"/>
    <mergeCell ref="IDF12:IDH12"/>
    <mergeCell ref="IDI12:IDK12"/>
    <mergeCell ref="IDL12:IDN12"/>
    <mergeCell ref="IDO12:IDQ12"/>
    <mergeCell ref="IDR12:IDT12"/>
    <mergeCell ref="IDU12:IDW12"/>
    <mergeCell ref="ICN12:ICP12"/>
    <mergeCell ref="ICQ12:ICS12"/>
    <mergeCell ref="ICT12:ICV12"/>
    <mergeCell ref="ICW12:ICY12"/>
    <mergeCell ref="ICZ12:IDB12"/>
    <mergeCell ref="IDC12:IDE12"/>
    <mergeCell ref="IBV12:IBX12"/>
    <mergeCell ref="IBY12:ICA12"/>
    <mergeCell ref="ICB12:ICD12"/>
    <mergeCell ref="ICE12:ICG12"/>
    <mergeCell ref="ICH12:ICJ12"/>
    <mergeCell ref="ICK12:ICM12"/>
    <mergeCell ref="IBD12:IBF12"/>
    <mergeCell ref="IBG12:IBI12"/>
    <mergeCell ref="IBJ12:IBL12"/>
    <mergeCell ref="IBM12:IBO12"/>
    <mergeCell ref="IBP12:IBR12"/>
    <mergeCell ref="IBS12:IBU12"/>
    <mergeCell ref="IAL12:IAN12"/>
    <mergeCell ref="IAO12:IAQ12"/>
    <mergeCell ref="IAR12:IAT12"/>
    <mergeCell ref="IAU12:IAW12"/>
    <mergeCell ref="IAX12:IAZ12"/>
    <mergeCell ref="IBA12:IBC12"/>
    <mergeCell ref="HZT12:HZV12"/>
    <mergeCell ref="HZW12:HZY12"/>
    <mergeCell ref="HZZ12:IAB12"/>
    <mergeCell ref="IAC12:IAE12"/>
    <mergeCell ref="IAF12:IAH12"/>
    <mergeCell ref="IAI12:IAK12"/>
    <mergeCell ref="HZB12:HZD12"/>
    <mergeCell ref="HZE12:HZG12"/>
    <mergeCell ref="HZH12:HZJ12"/>
    <mergeCell ref="HZK12:HZM12"/>
    <mergeCell ref="HZN12:HZP12"/>
    <mergeCell ref="HZQ12:HZS12"/>
    <mergeCell ref="HYJ12:HYL12"/>
    <mergeCell ref="HYM12:HYO12"/>
    <mergeCell ref="HYP12:HYR12"/>
    <mergeCell ref="HYS12:HYU12"/>
    <mergeCell ref="HYV12:HYX12"/>
    <mergeCell ref="HYY12:HZA12"/>
    <mergeCell ref="HXR12:HXT12"/>
    <mergeCell ref="HXU12:HXW12"/>
    <mergeCell ref="HXX12:HXZ12"/>
    <mergeCell ref="HYA12:HYC12"/>
    <mergeCell ref="HYD12:HYF12"/>
    <mergeCell ref="HYG12:HYI12"/>
    <mergeCell ref="HWZ12:HXB12"/>
    <mergeCell ref="HXC12:HXE12"/>
    <mergeCell ref="HXF12:HXH12"/>
    <mergeCell ref="HXI12:HXK12"/>
    <mergeCell ref="HXL12:HXN12"/>
    <mergeCell ref="HXO12:HXQ12"/>
    <mergeCell ref="HWH12:HWJ12"/>
    <mergeCell ref="HWK12:HWM12"/>
    <mergeCell ref="HWN12:HWP12"/>
    <mergeCell ref="HWQ12:HWS12"/>
    <mergeCell ref="HWT12:HWV12"/>
    <mergeCell ref="HWW12:HWY12"/>
    <mergeCell ref="HVP12:HVR12"/>
    <mergeCell ref="HVS12:HVU12"/>
    <mergeCell ref="HVV12:HVX12"/>
    <mergeCell ref="HVY12:HWA12"/>
    <mergeCell ref="HWB12:HWD12"/>
    <mergeCell ref="HWE12:HWG12"/>
    <mergeCell ref="HUX12:HUZ12"/>
    <mergeCell ref="HVA12:HVC12"/>
    <mergeCell ref="HVD12:HVF12"/>
    <mergeCell ref="HVG12:HVI12"/>
    <mergeCell ref="HVJ12:HVL12"/>
    <mergeCell ref="HVM12:HVO12"/>
    <mergeCell ref="HUF12:HUH12"/>
    <mergeCell ref="HUI12:HUK12"/>
    <mergeCell ref="HUL12:HUN12"/>
    <mergeCell ref="HUO12:HUQ12"/>
    <mergeCell ref="HUR12:HUT12"/>
    <mergeCell ref="HUU12:HUW12"/>
    <mergeCell ref="HTN12:HTP12"/>
    <mergeCell ref="HTQ12:HTS12"/>
    <mergeCell ref="HTT12:HTV12"/>
    <mergeCell ref="HTW12:HTY12"/>
    <mergeCell ref="HTZ12:HUB12"/>
    <mergeCell ref="HUC12:HUE12"/>
    <mergeCell ref="HSV12:HSX12"/>
    <mergeCell ref="HSY12:HTA12"/>
    <mergeCell ref="HTB12:HTD12"/>
    <mergeCell ref="HTE12:HTG12"/>
    <mergeCell ref="HTH12:HTJ12"/>
    <mergeCell ref="HTK12:HTM12"/>
    <mergeCell ref="HSD12:HSF12"/>
    <mergeCell ref="HSG12:HSI12"/>
    <mergeCell ref="HSJ12:HSL12"/>
    <mergeCell ref="HSM12:HSO12"/>
    <mergeCell ref="HSP12:HSR12"/>
    <mergeCell ref="HSS12:HSU12"/>
    <mergeCell ref="HRL12:HRN12"/>
    <mergeCell ref="HRO12:HRQ12"/>
    <mergeCell ref="HRR12:HRT12"/>
    <mergeCell ref="HRU12:HRW12"/>
    <mergeCell ref="HRX12:HRZ12"/>
    <mergeCell ref="HSA12:HSC12"/>
    <mergeCell ref="HQT12:HQV12"/>
    <mergeCell ref="HQW12:HQY12"/>
    <mergeCell ref="HQZ12:HRB12"/>
    <mergeCell ref="HRC12:HRE12"/>
    <mergeCell ref="HRF12:HRH12"/>
    <mergeCell ref="HRI12:HRK12"/>
    <mergeCell ref="HQB12:HQD12"/>
    <mergeCell ref="HQE12:HQG12"/>
    <mergeCell ref="HQH12:HQJ12"/>
    <mergeCell ref="HQK12:HQM12"/>
    <mergeCell ref="HQN12:HQP12"/>
    <mergeCell ref="HQQ12:HQS12"/>
    <mergeCell ref="HPJ12:HPL12"/>
    <mergeCell ref="HPM12:HPO12"/>
    <mergeCell ref="HPP12:HPR12"/>
    <mergeCell ref="HPS12:HPU12"/>
    <mergeCell ref="HPV12:HPX12"/>
    <mergeCell ref="HPY12:HQA12"/>
    <mergeCell ref="HOR12:HOT12"/>
    <mergeCell ref="HOU12:HOW12"/>
    <mergeCell ref="HOX12:HOZ12"/>
    <mergeCell ref="HPA12:HPC12"/>
    <mergeCell ref="HPD12:HPF12"/>
    <mergeCell ref="HPG12:HPI12"/>
    <mergeCell ref="HNZ12:HOB12"/>
    <mergeCell ref="HOC12:HOE12"/>
    <mergeCell ref="HOF12:HOH12"/>
    <mergeCell ref="HOI12:HOK12"/>
    <mergeCell ref="HOL12:HON12"/>
    <mergeCell ref="HOO12:HOQ12"/>
    <mergeCell ref="HNH12:HNJ12"/>
    <mergeCell ref="HNK12:HNM12"/>
    <mergeCell ref="HNN12:HNP12"/>
    <mergeCell ref="HNQ12:HNS12"/>
    <mergeCell ref="HNT12:HNV12"/>
    <mergeCell ref="HNW12:HNY12"/>
    <mergeCell ref="HMP12:HMR12"/>
    <mergeCell ref="HMS12:HMU12"/>
    <mergeCell ref="HMV12:HMX12"/>
    <mergeCell ref="HMY12:HNA12"/>
    <mergeCell ref="HNB12:HND12"/>
    <mergeCell ref="HNE12:HNG12"/>
    <mergeCell ref="HLX12:HLZ12"/>
    <mergeCell ref="HMA12:HMC12"/>
    <mergeCell ref="HMD12:HMF12"/>
    <mergeCell ref="HMG12:HMI12"/>
    <mergeCell ref="HMJ12:HML12"/>
    <mergeCell ref="HMM12:HMO12"/>
    <mergeCell ref="HLF12:HLH12"/>
    <mergeCell ref="HLI12:HLK12"/>
    <mergeCell ref="HLL12:HLN12"/>
    <mergeCell ref="HLO12:HLQ12"/>
    <mergeCell ref="HLR12:HLT12"/>
    <mergeCell ref="HLU12:HLW12"/>
    <mergeCell ref="HKN12:HKP12"/>
    <mergeCell ref="HKQ12:HKS12"/>
    <mergeCell ref="HKT12:HKV12"/>
    <mergeCell ref="HKW12:HKY12"/>
    <mergeCell ref="HKZ12:HLB12"/>
    <mergeCell ref="HLC12:HLE12"/>
    <mergeCell ref="HJV12:HJX12"/>
    <mergeCell ref="HJY12:HKA12"/>
    <mergeCell ref="HKB12:HKD12"/>
    <mergeCell ref="HKE12:HKG12"/>
    <mergeCell ref="HKH12:HKJ12"/>
    <mergeCell ref="HKK12:HKM12"/>
    <mergeCell ref="HJD12:HJF12"/>
    <mergeCell ref="HJG12:HJI12"/>
    <mergeCell ref="HJJ12:HJL12"/>
    <mergeCell ref="HJM12:HJO12"/>
    <mergeCell ref="HJP12:HJR12"/>
    <mergeCell ref="HJS12:HJU12"/>
    <mergeCell ref="HIL12:HIN12"/>
    <mergeCell ref="HIO12:HIQ12"/>
    <mergeCell ref="HIR12:HIT12"/>
    <mergeCell ref="HIU12:HIW12"/>
    <mergeCell ref="HIX12:HIZ12"/>
    <mergeCell ref="HJA12:HJC12"/>
    <mergeCell ref="HHT12:HHV12"/>
    <mergeCell ref="HHW12:HHY12"/>
    <mergeCell ref="HHZ12:HIB12"/>
    <mergeCell ref="HIC12:HIE12"/>
    <mergeCell ref="HIF12:HIH12"/>
    <mergeCell ref="HII12:HIK12"/>
    <mergeCell ref="HHB12:HHD12"/>
    <mergeCell ref="HHE12:HHG12"/>
    <mergeCell ref="HHH12:HHJ12"/>
    <mergeCell ref="HHK12:HHM12"/>
    <mergeCell ref="HHN12:HHP12"/>
    <mergeCell ref="HHQ12:HHS12"/>
    <mergeCell ref="HGJ12:HGL12"/>
    <mergeCell ref="HGM12:HGO12"/>
    <mergeCell ref="HGP12:HGR12"/>
    <mergeCell ref="HGS12:HGU12"/>
    <mergeCell ref="HGV12:HGX12"/>
    <mergeCell ref="HGY12:HHA12"/>
    <mergeCell ref="HFR12:HFT12"/>
    <mergeCell ref="HFU12:HFW12"/>
    <mergeCell ref="HFX12:HFZ12"/>
    <mergeCell ref="HGA12:HGC12"/>
    <mergeCell ref="HGD12:HGF12"/>
    <mergeCell ref="HGG12:HGI12"/>
    <mergeCell ref="HEZ12:HFB12"/>
    <mergeCell ref="HFC12:HFE12"/>
    <mergeCell ref="HFF12:HFH12"/>
    <mergeCell ref="HFI12:HFK12"/>
    <mergeCell ref="HFL12:HFN12"/>
    <mergeCell ref="HFO12:HFQ12"/>
    <mergeCell ref="HEH12:HEJ12"/>
    <mergeCell ref="HEK12:HEM12"/>
    <mergeCell ref="HEN12:HEP12"/>
    <mergeCell ref="HEQ12:HES12"/>
    <mergeCell ref="HET12:HEV12"/>
    <mergeCell ref="HEW12:HEY12"/>
    <mergeCell ref="HDP12:HDR12"/>
    <mergeCell ref="HDS12:HDU12"/>
    <mergeCell ref="HDV12:HDX12"/>
    <mergeCell ref="HDY12:HEA12"/>
    <mergeCell ref="HEB12:HED12"/>
    <mergeCell ref="HEE12:HEG12"/>
    <mergeCell ref="HCX12:HCZ12"/>
    <mergeCell ref="HDA12:HDC12"/>
    <mergeCell ref="HDD12:HDF12"/>
    <mergeCell ref="HDG12:HDI12"/>
    <mergeCell ref="HDJ12:HDL12"/>
    <mergeCell ref="HDM12:HDO12"/>
    <mergeCell ref="HCF12:HCH12"/>
    <mergeCell ref="HCI12:HCK12"/>
    <mergeCell ref="HCL12:HCN12"/>
    <mergeCell ref="HCO12:HCQ12"/>
    <mergeCell ref="HCR12:HCT12"/>
    <mergeCell ref="HCU12:HCW12"/>
    <mergeCell ref="HBN12:HBP12"/>
    <mergeCell ref="HBQ12:HBS12"/>
    <mergeCell ref="HBT12:HBV12"/>
    <mergeCell ref="HBW12:HBY12"/>
    <mergeCell ref="HBZ12:HCB12"/>
    <mergeCell ref="HCC12:HCE12"/>
    <mergeCell ref="HAV12:HAX12"/>
    <mergeCell ref="HAY12:HBA12"/>
    <mergeCell ref="HBB12:HBD12"/>
    <mergeCell ref="HBE12:HBG12"/>
    <mergeCell ref="HBH12:HBJ12"/>
    <mergeCell ref="HBK12:HBM12"/>
    <mergeCell ref="HAD12:HAF12"/>
    <mergeCell ref="HAG12:HAI12"/>
    <mergeCell ref="HAJ12:HAL12"/>
    <mergeCell ref="HAM12:HAO12"/>
    <mergeCell ref="HAP12:HAR12"/>
    <mergeCell ref="HAS12:HAU12"/>
    <mergeCell ref="GZL12:GZN12"/>
    <mergeCell ref="GZO12:GZQ12"/>
    <mergeCell ref="GZR12:GZT12"/>
    <mergeCell ref="GZU12:GZW12"/>
    <mergeCell ref="GZX12:GZZ12"/>
    <mergeCell ref="HAA12:HAC12"/>
    <mergeCell ref="GYT12:GYV12"/>
    <mergeCell ref="GYW12:GYY12"/>
    <mergeCell ref="GYZ12:GZB12"/>
    <mergeCell ref="GZC12:GZE12"/>
    <mergeCell ref="GZF12:GZH12"/>
    <mergeCell ref="GZI12:GZK12"/>
    <mergeCell ref="GYB12:GYD12"/>
    <mergeCell ref="GYE12:GYG12"/>
    <mergeCell ref="GYH12:GYJ12"/>
    <mergeCell ref="GYK12:GYM12"/>
    <mergeCell ref="GYN12:GYP12"/>
    <mergeCell ref="GYQ12:GYS12"/>
    <mergeCell ref="GXJ12:GXL12"/>
    <mergeCell ref="GXM12:GXO12"/>
    <mergeCell ref="GXP12:GXR12"/>
    <mergeCell ref="GXS12:GXU12"/>
    <mergeCell ref="GXV12:GXX12"/>
    <mergeCell ref="GXY12:GYA12"/>
    <mergeCell ref="GWR12:GWT12"/>
    <mergeCell ref="GWU12:GWW12"/>
    <mergeCell ref="GWX12:GWZ12"/>
    <mergeCell ref="GXA12:GXC12"/>
    <mergeCell ref="GXD12:GXF12"/>
    <mergeCell ref="GXG12:GXI12"/>
    <mergeCell ref="GVZ12:GWB12"/>
    <mergeCell ref="GWC12:GWE12"/>
    <mergeCell ref="GWF12:GWH12"/>
    <mergeCell ref="GWI12:GWK12"/>
    <mergeCell ref="GWL12:GWN12"/>
    <mergeCell ref="GWO12:GWQ12"/>
    <mergeCell ref="GVH12:GVJ12"/>
    <mergeCell ref="GVK12:GVM12"/>
    <mergeCell ref="GVN12:GVP12"/>
    <mergeCell ref="GVQ12:GVS12"/>
    <mergeCell ref="GVT12:GVV12"/>
    <mergeCell ref="GVW12:GVY12"/>
    <mergeCell ref="GUP12:GUR12"/>
    <mergeCell ref="GUS12:GUU12"/>
    <mergeCell ref="GUV12:GUX12"/>
    <mergeCell ref="GUY12:GVA12"/>
    <mergeCell ref="GVB12:GVD12"/>
    <mergeCell ref="GVE12:GVG12"/>
    <mergeCell ref="GTX12:GTZ12"/>
    <mergeCell ref="GUA12:GUC12"/>
    <mergeCell ref="GUD12:GUF12"/>
    <mergeCell ref="GUG12:GUI12"/>
    <mergeCell ref="GUJ12:GUL12"/>
    <mergeCell ref="GUM12:GUO12"/>
    <mergeCell ref="GTF12:GTH12"/>
    <mergeCell ref="GTI12:GTK12"/>
    <mergeCell ref="GTL12:GTN12"/>
    <mergeCell ref="GTO12:GTQ12"/>
    <mergeCell ref="GTR12:GTT12"/>
    <mergeCell ref="GTU12:GTW12"/>
    <mergeCell ref="GSN12:GSP12"/>
    <mergeCell ref="GSQ12:GSS12"/>
    <mergeCell ref="GST12:GSV12"/>
    <mergeCell ref="GSW12:GSY12"/>
    <mergeCell ref="GSZ12:GTB12"/>
    <mergeCell ref="GTC12:GTE12"/>
    <mergeCell ref="GRV12:GRX12"/>
    <mergeCell ref="GRY12:GSA12"/>
    <mergeCell ref="GSB12:GSD12"/>
    <mergeCell ref="GSE12:GSG12"/>
    <mergeCell ref="GSH12:GSJ12"/>
    <mergeCell ref="GSK12:GSM12"/>
    <mergeCell ref="GRD12:GRF12"/>
    <mergeCell ref="GRG12:GRI12"/>
    <mergeCell ref="GRJ12:GRL12"/>
    <mergeCell ref="GRM12:GRO12"/>
    <mergeCell ref="GRP12:GRR12"/>
    <mergeCell ref="GRS12:GRU12"/>
    <mergeCell ref="GQL12:GQN12"/>
    <mergeCell ref="GQO12:GQQ12"/>
    <mergeCell ref="GQR12:GQT12"/>
    <mergeCell ref="GQU12:GQW12"/>
    <mergeCell ref="GQX12:GQZ12"/>
    <mergeCell ref="GRA12:GRC12"/>
    <mergeCell ref="GPT12:GPV12"/>
    <mergeCell ref="GPW12:GPY12"/>
    <mergeCell ref="GPZ12:GQB12"/>
    <mergeCell ref="GQC12:GQE12"/>
    <mergeCell ref="GQF12:GQH12"/>
    <mergeCell ref="GQI12:GQK12"/>
    <mergeCell ref="GPB12:GPD12"/>
    <mergeCell ref="GPE12:GPG12"/>
    <mergeCell ref="GPH12:GPJ12"/>
    <mergeCell ref="GPK12:GPM12"/>
    <mergeCell ref="GPN12:GPP12"/>
    <mergeCell ref="GPQ12:GPS12"/>
    <mergeCell ref="GOJ12:GOL12"/>
    <mergeCell ref="GOM12:GOO12"/>
    <mergeCell ref="GOP12:GOR12"/>
    <mergeCell ref="GOS12:GOU12"/>
    <mergeCell ref="GOV12:GOX12"/>
    <mergeCell ref="GOY12:GPA12"/>
    <mergeCell ref="GNR12:GNT12"/>
    <mergeCell ref="GNU12:GNW12"/>
    <mergeCell ref="GNX12:GNZ12"/>
    <mergeCell ref="GOA12:GOC12"/>
    <mergeCell ref="GOD12:GOF12"/>
    <mergeCell ref="GOG12:GOI12"/>
    <mergeCell ref="GMZ12:GNB12"/>
    <mergeCell ref="GNC12:GNE12"/>
    <mergeCell ref="GNF12:GNH12"/>
    <mergeCell ref="GNI12:GNK12"/>
    <mergeCell ref="GNL12:GNN12"/>
    <mergeCell ref="GNO12:GNQ12"/>
    <mergeCell ref="GMH12:GMJ12"/>
    <mergeCell ref="GMK12:GMM12"/>
    <mergeCell ref="GMN12:GMP12"/>
    <mergeCell ref="GMQ12:GMS12"/>
    <mergeCell ref="GMT12:GMV12"/>
    <mergeCell ref="GMW12:GMY12"/>
    <mergeCell ref="GLP12:GLR12"/>
    <mergeCell ref="GLS12:GLU12"/>
    <mergeCell ref="GLV12:GLX12"/>
    <mergeCell ref="GLY12:GMA12"/>
    <mergeCell ref="GMB12:GMD12"/>
    <mergeCell ref="GME12:GMG12"/>
    <mergeCell ref="GKX12:GKZ12"/>
    <mergeCell ref="GLA12:GLC12"/>
    <mergeCell ref="GLD12:GLF12"/>
    <mergeCell ref="GLG12:GLI12"/>
    <mergeCell ref="GLJ12:GLL12"/>
    <mergeCell ref="GLM12:GLO12"/>
    <mergeCell ref="GKF12:GKH12"/>
    <mergeCell ref="GKI12:GKK12"/>
    <mergeCell ref="GKL12:GKN12"/>
    <mergeCell ref="GKO12:GKQ12"/>
    <mergeCell ref="GKR12:GKT12"/>
    <mergeCell ref="GKU12:GKW12"/>
    <mergeCell ref="GJN12:GJP12"/>
    <mergeCell ref="GJQ12:GJS12"/>
    <mergeCell ref="GJT12:GJV12"/>
    <mergeCell ref="GJW12:GJY12"/>
    <mergeCell ref="GJZ12:GKB12"/>
    <mergeCell ref="GKC12:GKE12"/>
    <mergeCell ref="GIV12:GIX12"/>
    <mergeCell ref="GIY12:GJA12"/>
    <mergeCell ref="GJB12:GJD12"/>
    <mergeCell ref="GJE12:GJG12"/>
    <mergeCell ref="GJH12:GJJ12"/>
    <mergeCell ref="GJK12:GJM12"/>
    <mergeCell ref="GID12:GIF12"/>
    <mergeCell ref="GIG12:GII12"/>
    <mergeCell ref="GIJ12:GIL12"/>
    <mergeCell ref="GIM12:GIO12"/>
    <mergeCell ref="GIP12:GIR12"/>
    <mergeCell ref="GIS12:GIU12"/>
    <mergeCell ref="GHL12:GHN12"/>
    <mergeCell ref="GHO12:GHQ12"/>
    <mergeCell ref="GHR12:GHT12"/>
    <mergeCell ref="GHU12:GHW12"/>
    <mergeCell ref="GHX12:GHZ12"/>
    <mergeCell ref="GIA12:GIC12"/>
    <mergeCell ref="GGT12:GGV12"/>
    <mergeCell ref="GGW12:GGY12"/>
    <mergeCell ref="GGZ12:GHB12"/>
    <mergeCell ref="GHC12:GHE12"/>
    <mergeCell ref="GHF12:GHH12"/>
    <mergeCell ref="GHI12:GHK12"/>
    <mergeCell ref="GGB12:GGD12"/>
    <mergeCell ref="GGE12:GGG12"/>
    <mergeCell ref="GGH12:GGJ12"/>
    <mergeCell ref="GGK12:GGM12"/>
    <mergeCell ref="GGN12:GGP12"/>
    <mergeCell ref="GGQ12:GGS12"/>
    <mergeCell ref="GFJ12:GFL12"/>
    <mergeCell ref="GFM12:GFO12"/>
    <mergeCell ref="GFP12:GFR12"/>
    <mergeCell ref="GFS12:GFU12"/>
    <mergeCell ref="GFV12:GFX12"/>
    <mergeCell ref="GFY12:GGA12"/>
    <mergeCell ref="GER12:GET12"/>
    <mergeCell ref="GEU12:GEW12"/>
    <mergeCell ref="GEX12:GEZ12"/>
    <mergeCell ref="GFA12:GFC12"/>
    <mergeCell ref="GFD12:GFF12"/>
    <mergeCell ref="GFG12:GFI12"/>
    <mergeCell ref="GDZ12:GEB12"/>
    <mergeCell ref="GEC12:GEE12"/>
    <mergeCell ref="GEF12:GEH12"/>
    <mergeCell ref="GEI12:GEK12"/>
    <mergeCell ref="GEL12:GEN12"/>
    <mergeCell ref="GEO12:GEQ12"/>
    <mergeCell ref="GDH12:GDJ12"/>
    <mergeCell ref="GDK12:GDM12"/>
    <mergeCell ref="GDN12:GDP12"/>
    <mergeCell ref="GDQ12:GDS12"/>
    <mergeCell ref="GDT12:GDV12"/>
    <mergeCell ref="GDW12:GDY12"/>
    <mergeCell ref="GCP12:GCR12"/>
    <mergeCell ref="GCS12:GCU12"/>
    <mergeCell ref="GCV12:GCX12"/>
    <mergeCell ref="GCY12:GDA12"/>
    <mergeCell ref="GDB12:GDD12"/>
    <mergeCell ref="GDE12:GDG12"/>
    <mergeCell ref="GBX12:GBZ12"/>
    <mergeCell ref="GCA12:GCC12"/>
    <mergeCell ref="GCD12:GCF12"/>
    <mergeCell ref="GCG12:GCI12"/>
    <mergeCell ref="GCJ12:GCL12"/>
    <mergeCell ref="GCM12:GCO12"/>
    <mergeCell ref="GBF12:GBH12"/>
    <mergeCell ref="GBI12:GBK12"/>
    <mergeCell ref="GBL12:GBN12"/>
    <mergeCell ref="GBO12:GBQ12"/>
    <mergeCell ref="GBR12:GBT12"/>
    <mergeCell ref="GBU12:GBW12"/>
    <mergeCell ref="GAN12:GAP12"/>
    <mergeCell ref="GAQ12:GAS12"/>
    <mergeCell ref="GAT12:GAV12"/>
    <mergeCell ref="GAW12:GAY12"/>
    <mergeCell ref="GAZ12:GBB12"/>
    <mergeCell ref="GBC12:GBE12"/>
    <mergeCell ref="FZV12:FZX12"/>
    <mergeCell ref="FZY12:GAA12"/>
    <mergeCell ref="GAB12:GAD12"/>
    <mergeCell ref="GAE12:GAG12"/>
    <mergeCell ref="GAH12:GAJ12"/>
    <mergeCell ref="GAK12:GAM12"/>
    <mergeCell ref="FZD12:FZF12"/>
    <mergeCell ref="FZG12:FZI12"/>
    <mergeCell ref="FZJ12:FZL12"/>
    <mergeCell ref="FZM12:FZO12"/>
    <mergeCell ref="FZP12:FZR12"/>
    <mergeCell ref="FZS12:FZU12"/>
    <mergeCell ref="FYL12:FYN12"/>
    <mergeCell ref="FYO12:FYQ12"/>
    <mergeCell ref="FYR12:FYT12"/>
    <mergeCell ref="FYU12:FYW12"/>
    <mergeCell ref="FYX12:FYZ12"/>
    <mergeCell ref="FZA12:FZC12"/>
    <mergeCell ref="FXT12:FXV12"/>
    <mergeCell ref="FXW12:FXY12"/>
    <mergeCell ref="FXZ12:FYB12"/>
    <mergeCell ref="FYC12:FYE12"/>
    <mergeCell ref="FYF12:FYH12"/>
    <mergeCell ref="FYI12:FYK12"/>
    <mergeCell ref="FXB12:FXD12"/>
    <mergeCell ref="FXE12:FXG12"/>
    <mergeCell ref="FXH12:FXJ12"/>
    <mergeCell ref="FXK12:FXM12"/>
    <mergeCell ref="FXN12:FXP12"/>
    <mergeCell ref="FXQ12:FXS12"/>
    <mergeCell ref="FWJ12:FWL12"/>
    <mergeCell ref="FWM12:FWO12"/>
    <mergeCell ref="FWP12:FWR12"/>
    <mergeCell ref="FWS12:FWU12"/>
    <mergeCell ref="FWV12:FWX12"/>
    <mergeCell ref="FWY12:FXA12"/>
    <mergeCell ref="FVR12:FVT12"/>
    <mergeCell ref="FVU12:FVW12"/>
    <mergeCell ref="FVX12:FVZ12"/>
    <mergeCell ref="FWA12:FWC12"/>
    <mergeCell ref="FWD12:FWF12"/>
    <mergeCell ref="FWG12:FWI12"/>
    <mergeCell ref="FUZ12:FVB12"/>
    <mergeCell ref="FVC12:FVE12"/>
    <mergeCell ref="FVF12:FVH12"/>
    <mergeCell ref="FVI12:FVK12"/>
    <mergeCell ref="FVL12:FVN12"/>
    <mergeCell ref="FVO12:FVQ12"/>
    <mergeCell ref="FUH12:FUJ12"/>
    <mergeCell ref="FUK12:FUM12"/>
    <mergeCell ref="FUN12:FUP12"/>
    <mergeCell ref="FUQ12:FUS12"/>
    <mergeCell ref="FUT12:FUV12"/>
    <mergeCell ref="FUW12:FUY12"/>
    <mergeCell ref="FTP12:FTR12"/>
    <mergeCell ref="FTS12:FTU12"/>
    <mergeCell ref="FTV12:FTX12"/>
    <mergeCell ref="FTY12:FUA12"/>
    <mergeCell ref="FUB12:FUD12"/>
    <mergeCell ref="FUE12:FUG12"/>
    <mergeCell ref="FSX12:FSZ12"/>
    <mergeCell ref="FTA12:FTC12"/>
    <mergeCell ref="FTD12:FTF12"/>
    <mergeCell ref="FTG12:FTI12"/>
    <mergeCell ref="FTJ12:FTL12"/>
    <mergeCell ref="FTM12:FTO12"/>
    <mergeCell ref="FSF12:FSH12"/>
    <mergeCell ref="FSI12:FSK12"/>
    <mergeCell ref="FSL12:FSN12"/>
    <mergeCell ref="FSO12:FSQ12"/>
    <mergeCell ref="FSR12:FST12"/>
    <mergeCell ref="FSU12:FSW12"/>
    <mergeCell ref="FRN12:FRP12"/>
    <mergeCell ref="FRQ12:FRS12"/>
    <mergeCell ref="FRT12:FRV12"/>
    <mergeCell ref="FRW12:FRY12"/>
    <mergeCell ref="FRZ12:FSB12"/>
    <mergeCell ref="FSC12:FSE12"/>
    <mergeCell ref="FQV12:FQX12"/>
    <mergeCell ref="FQY12:FRA12"/>
    <mergeCell ref="FRB12:FRD12"/>
    <mergeCell ref="FRE12:FRG12"/>
    <mergeCell ref="FRH12:FRJ12"/>
    <mergeCell ref="FRK12:FRM12"/>
    <mergeCell ref="FQD12:FQF12"/>
    <mergeCell ref="FQG12:FQI12"/>
    <mergeCell ref="FQJ12:FQL12"/>
    <mergeCell ref="FQM12:FQO12"/>
    <mergeCell ref="FQP12:FQR12"/>
    <mergeCell ref="FQS12:FQU12"/>
    <mergeCell ref="FPL12:FPN12"/>
    <mergeCell ref="FPO12:FPQ12"/>
    <mergeCell ref="FPR12:FPT12"/>
    <mergeCell ref="FPU12:FPW12"/>
    <mergeCell ref="FPX12:FPZ12"/>
    <mergeCell ref="FQA12:FQC12"/>
    <mergeCell ref="FOT12:FOV12"/>
    <mergeCell ref="FOW12:FOY12"/>
    <mergeCell ref="FOZ12:FPB12"/>
    <mergeCell ref="FPC12:FPE12"/>
    <mergeCell ref="FPF12:FPH12"/>
    <mergeCell ref="FPI12:FPK12"/>
    <mergeCell ref="FOB12:FOD12"/>
    <mergeCell ref="FOE12:FOG12"/>
    <mergeCell ref="FOH12:FOJ12"/>
    <mergeCell ref="FOK12:FOM12"/>
    <mergeCell ref="FON12:FOP12"/>
    <mergeCell ref="FOQ12:FOS12"/>
    <mergeCell ref="FNJ12:FNL12"/>
    <mergeCell ref="FNM12:FNO12"/>
    <mergeCell ref="FNP12:FNR12"/>
    <mergeCell ref="FNS12:FNU12"/>
    <mergeCell ref="FNV12:FNX12"/>
    <mergeCell ref="FNY12:FOA12"/>
    <mergeCell ref="FMR12:FMT12"/>
    <mergeCell ref="FMU12:FMW12"/>
    <mergeCell ref="FMX12:FMZ12"/>
    <mergeCell ref="FNA12:FNC12"/>
    <mergeCell ref="FND12:FNF12"/>
    <mergeCell ref="FNG12:FNI12"/>
    <mergeCell ref="FLZ12:FMB12"/>
    <mergeCell ref="FMC12:FME12"/>
    <mergeCell ref="FMF12:FMH12"/>
    <mergeCell ref="FMI12:FMK12"/>
    <mergeCell ref="FML12:FMN12"/>
    <mergeCell ref="FMO12:FMQ12"/>
    <mergeCell ref="FLH12:FLJ12"/>
    <mergeCell ref="FLK12:FLM12"/>
    <mergeCell ref="FLN12:FLP12"/>
    <mergeCell ref="FLQ12:FLS12"/>
    <mergeCell ref="FLT12:FLV12"/>
    <mergeCell ref="FLW12:FLY12"/>
    <mergeCell ref="FKP12:FKR12"/>
    <mergeCell ref="FKS12:FKU12"/>
    <mergeCell ref="FKV12:FKX12"/>
    <mergeCell ref="FKY12:FLA12"/>
    <mergeCell ref="FLB12:FLD12"/>
    <mergeCell ref="FLE12:FLG12"/>
    <mergeCell ref="FJX12:FJZ12"/>
    <mergeCell ref="FKA12:FKC12"/>
    <mergeCell ref="FKD12:FKF12"/>
    <mergeCell ref="FKG12:FKI12"/>
    <mergeCell ref="FKJ12:FKL12"/>
    <mergeCell ref="FKM12:FKO12"/>
    <mergeCell ref="FJF12:FJH12"/>
    <mergeCell ref="FJI12:FJK12"/>
    <mergeCell ref="FJL12:FJN12"/>
    <mergeCell ref="FJO12:FJQ12"/>
    <mergeCell ref="FJR12:FJT12"/>
    <mergeCell ref="FJU12:FJW12"/>
    <mergeCell ref="FIN12:FIP12"/>
    <mergeCell ref="FIQ12:FIS12"/>
    <mergeCell ref="FIT12:FIV12"/>
    <mergeCell ref="FIW12:FIY12"/>
    <mergeCell ref="FIZ12:FJB12"/>
    <mergeCell ref="FJC12:FJE12"/>
    <mergeCell ref="FHV12:FHX12"/>
    <mergeCell ref="FHY12:FIA12"/>
    <mergeCell ref="FIB12:FID12"/>
    <mergeCell ref="FIE12:FIG12"/>
    <mergeCell ref="FIH12:FIJ12"/>
    <mergeCell ref="FIK12:FIM12"/>
    <mergeCell ref="FHD12:FHF12"/>
    <mergeCell ref="FHG12:FHI12"/>
    <mergeCell ref="FHJ12:FHL12"/>
    <mergeCell ref="FHM12:FHO12"/>
    <mergeCell ref="FHP12:FHR12"/>
    <mergeCell ref="FHS12:FHU12"/>
    <mergeCell ref="FGL12:FGN12"/>
    <mergeCell ref="FGO12:FGQ12"/>
    <mergeCell ref="FGR12:FGT12"/>
    <mergeCell ref="FGU12:FGW12"/>
    <mergeCell ref="FGX12:FGZ12"/>
    <mergeCell ref="FHA12:FHC12"/>
    <mergeCell ref="FFT12:FFV12"/>
    <mergeCell ref="FFW12:FFY12"/>
    <mergeCell ref="FFZ12:FGB12"/>
    <mergeCell ref="FGC12:FGE12"/>
    <mergeCell ref="FGF12:FGH12"/>
    <mergeCell ref="FGI12:FGK12"/>
    <mergeCell ref="FFB12:FFD12"/>
    <mergeCell ref="FFE12:FFG12"/>
    <mergeCell ref="FFH12:FFJ12"/>
    <mergeCell ref="FFK12:FFM12"/>
    <mergeCell ref="FFN12:FFP12"/>
    <mergeCell ref="FFQ12:FFS12"/>
    <mergeCell ref="FEJ12:FEL12"/>
    <mergeCell ref="FEM12:FEO12"/>
    <mergeCell ref="FEP12:FER12"/>
    <mergeCell ref="FES12:FEU12"/>
    <mergeCell ref="FEV12:FEX12"/>
    <mergeCell ref="FEY12:FFA12"/>
    <mergeCell ref="FDR12:FDT12"/>
    <mergeCell ref="FDU12:FDW12"/>
    <mergeCell ref="FDX12:FDZ12"/>
    <mergeCell ref="FEA12:FEC12"/>
    <mergeCell ref="FED12:FEF12"/>
    <mergeCell ref="FEG12:FEI12"/>
    <mergeCell ref="FCZ12:FDB12"/>
    <mergeCell ref="FDC12:FDE12"/>
    <mergeCell ref="FDF12:FDH12"/>
    <mergeCell ref="FDI12:FDK12"/>
    <mergeCell ref="FDL12:FDN12"/>
    <mergeCell ref="FDO12:FDQ12"/>
    <mergeCell ref="FCH12:FCJ12"/>
    <mergeCell ref="FCK12:FCM12"/>
    <mergeCell ref="FCN12:FCP12"/>
    <mergeCell ref="FCQ12:FCS12"/>
    <mergeCell ref="FCT12:FCV12"/>
    <mergeCell ref="FCW12:FCY12"/>
    <mergeCell ref="FBP12:FBR12"/>
    <mergeCell ref="FBS12:FBU12"/>
    <mergeCell ref="FBV12:FBX12"/>
    <mergeCell ref="FBY12:FCA12"/>
    <mergeCell ref="FCB12:FCD12"/>
    <mergeCell ref="FCE12:FCG12"/>
    <mergeCell ref="FAX12:FAZ12"/>
    <mergeCell ref="FBA12:FBC12"/>
    <mergeCell ref="FBD12:FBF12"/>
    <mergeCell ref="FBG12:FBI12"/>
    <mergeCell ref="FBJ12:FBL12"/>
    <mergeCell ref="FBM12:FBO12"/>
    <mergeCell ref="FAF12:FAH12"/>
    <mergeCell ref="FAI12:FAK12"/>
    <mergeCell ref="FAL12:FAN12"/>
    <mergeCell ref="FAO12:FAQ12"/>
    <mergeCell ref="FAR12:FAT12"/>
    <mergeCell ref="FAU12:FAW12"/>
    <mergeCell ref="EZN12:EZP12"/>
    <mergeCell ref="EZQ12:EZS12"/>
    <mergeCell ref="EZT12:EZV12"/>
    <mergeCell ref="EZW12:EZY12"/>
    <mergeCell ref="EZZ12:FAB12"/>
    <mergeCell ref="FAC12:FAE12"/>
    <mergeCell ref="EYV12:EYX12"/>
    <mergeCell ref="EYY12:EZA12"/>
    <mergeCell ref="EZB12:EZD12"/>
    <mergeCell ref="EZE12:EZG12"/>
    <mergeCell ref="EZH12:EZJ12"/>
    <mergeCell ref="EZK12:EZM12"/>
    <mergeCell ref="EYD12:EYF12"/>
    <mergeCell ref="EYG12:EYI12"/>
    <mergeCell ref="EYJ12:EYL12"/>
    <mergeCell ref="EYM12:EYO12"/>
    <mergeCell ref="EYP12:EYR12"/>
    <mergeCell ref="EYS12:EYU12"/>
    <mergeCell ref="EXL12:EXN12"/>
    <mergeCell ref="EXO12:EXQ12"/>
    <mergeCell ref="EXR12:EXT12"/>
    <mergeCell ref="EXU12:EXW12"/>
    <mergeCell ref="EXX12:EXZ12"/>
    <mergeCell ref="EYA12:EYC12"/>
    <mergeCell ref="EWT12:EWV12"/>
    <mergeCell ref="EWW12:EWY12"/>
    <mergeCell ref="EWZ12:EXB12"/>
    <mergeCell ref="EXC12:EXE12"/>
    <mergeCell ref="EXF12:EXH12"/>
    <mergeCell ref="EXI12:EXK12"/>
    <mergeCell ref="EWB12:EWD12"/>
    <mergeCell ref="EWE12:EWG12"/>
    <mergeCell ref="EWH12:EWJ12"/>
    <mergeCell ref="EWK12:EWM12"/>
    <mergeCell ref="EWN12:EWP12"/>
    <mergeCell ref="EWQ12:EWS12"/>
    <mergeCell ref="EVJ12:EVL12"/>
    <mergeCell ref="EVM12:EVO12"/>
    <mergeCell ref="EVP12:EVR12"/>
    <mergeCell ref="EVS12:EVU12"/>
    <mergeCell ref="EVV12:EVX12"/>
    <mergeCell ref="EVY12:EWA12"/>
    <mergeCell ref="EUR12:EUT12"/>
    <mergeCell ref="EUU12:EUW12"/>
    <mergeCell ref="EUX12:EUZ12"/>
    <mergeCell ref="EVA12:EVC12"/>
    <mergeCell ref="EVD12:EVF12"/>
    <mergeCell ref="EVG12:EVI12"/>
    <mergeCell ref="ETZ12:EUB12"/>
    <mergeCell ref="EUC12:EUE12"/>
    <mergeCell ref="EUF12:EUH12"/>
    <mergeCell ref="EUI12:EUK12"/>
    <mergeCell ref="EUL12:EUN12"/>
    <mergeCell ref="EUO12:EUQ12"/>
    <mergeCell ref="ETH12:ETJ12"/>
    <mergeCell ref="ETK12:ETM12"/>
    <mergeCell ref="ETN12:ETP12"/>
    <mergeCell ref="ETQ12:ETS12"/>
    <mergeCell ref="ETT12:ETV12"/>
    <mergeCell ref="ETW12:ETY12"/>
    <mergeCell ref="ESP12:ESR12"/>
    <mergeCell ref="ESS12:ESU12"/>
    <mergeCell ref="ESV12:ESX12"/>
    <mergeCell ref="ESY12:ETA12"/>
    <mergeCell ref="ETB12:ETD12"/>
    <mergeCell ref="ETE12:ETG12"/>
    <mergeCell ref="ERX12:ERZ12"/>
    <mergeCell ref="ESA12:ESC12"/>
    <mergeCell ref="ESD12:ESF12"/>
    <mergeCell ref="ESG12:ESI12"/>
    <mergeCell ref="ESJ12:ESL12"/>
    <mergeCell ref="ESM12:ESO12"/>
    <mergeCell ref="ERF12:ERH12"/>
    <mergeCell ref="ERI12:ERK12"/>
    <mergeCell ref="ERL12:ERN12"/>
    <mergeCell ref="ERO12:ERQ12"/>
    <mergeCell ref="ERR12:ERT12"/>
    <mergeCell ref="ERU12:ERW12"/>
    <mergeCell ref="EQN12:EQP12"/>
    <mergeCell ref="EQQ12:EQS12"/>
    <mergeCell ref="EQT12:EQV12"/>
    <mergeCell ref="EQW12:EQY12"/>
    <mergeCell ref="EQZ12:ERB12"/>
    <mergeCell ref="ERC12:ERE12"/>
    <mergeCell ref="EPV12:EPX12"/>
    <mergeCell ref="EPY12:EQA12"/>
    <mergeCell ref="EQB12:EQD12"/>
    <mergeCell ref="EQE12:EQG12"/>
    <mergeCell ref="EQH12:EQJ12"/>
    <mergeCell ref="EQK12:EQM12"/>
    <mergeCell ref="EPD12:EPF12"/>
    <mergeCell ref="EPG12:EPI12"/>
    <mergeCell ref="EPJ12:EPL12"/>
    <mergeCell ref="EPM12:EPO12"/>
    <mergeCell ref="EPP12:EPR12"/>
    <mergeCell ref="EPS12:EPU12"/>
    <mergeCell ref="EOL12:EON12"/>
    <mergeCell ref="EOO12:EOQ12"/>
    <mergeCell ref="EOR12:EOT12"/>
    <mergeCell ref="EOU12:EOW12"/>
    <mergeCell ref="EOX12:EOZ12"/>
    <mergeCell ref="EPA12:EPC12"/>
    <mergeCell ref="ENT12:ENV12"/>
    <mergeCell ref="ENW12:ENY12"/>
    <mergeCell ref="ENZ12:EOB12"/>
    <mergeCell ref="EOC12:EOE12"/>
    <mergeCell ref="EOF12:EOH12"/>
    <mergeCell ref="EOI12:EOK12"/>
    <mergeCell ref="ENB12:END12"/>
    <mergeCell ref="ENE12:ENG12"/>
    <mergeCell ref="ENH12:ENJ12"/>
    <mergeCell ref="ENK12:ENM12"/>
    <mergeCell ref="ENN12:ENP12"/>
    <mergeCell ref="ENQ12:ENS12"/>
    <mergeCell ref="EMJ12:EML12"/>
    <mergeCell ref="EMM12:EMO12"/>
    <mergeCell ref="EMP12:EMR12"/>
    <mergeCell ref="EMS12:EMU12"/>
    <mergeCell ref="EMV12:EMX12"/>
    <mergeCell ref="EMY12:ENA12"/>
    <mergeCell ref="ELR12:ELT12"/>
    <mergeCell ref="ELU12:ELW12"/>
    <mergeCell ref="ELX12:ELZ12"/>
    <mergeCell ref="EMA12:EMC12"/>
    <mergeCell ref="EMD12:EMF12"/>
    <mergeCell ref="EMG12:EMI12"/>
    <mergeCell ref="EKZ12:ELB12"/>
    <mergeCell ref="ELC12:ELE12"/>
    <mergeCell ref="ELF12:ELH12"/>
    <mergeCell ref="ELI12:ELK12"/>
    <mergeCell ref="ELL12:ELN12"/>
    <mergeCell ref="ELO12:ELQ12"/>
    <mergeCell ref="EKH12:EKJ12"/>
    <mergeCell ref="EKK12:EKM12"/>
    <mergeCell ref="EKN12:EKP12"/>
    <mergeCell ref="EKQ12:EKS12"/>
    <mergeCell ref="EKT12:EKV12"/>
    <mergeCell ref="EKW12:EKY12"/>
    <mergeCell ref="EJP12:EJR12"/>
    <mergeCell ref="EJS12:EJU12"/>
    <mergeCell ref="EJV12:EJX12"/>
    <mergeCell ref="EJY12:EKA12"/>
    <mergeCell ref="EKB12:EKD12"/>
    <mergeCell ref="EKE12:EKG12"/>
    <mergeCell ref="EIX12:EIZ12"/>
    <mergeCell ref="EJA12:EJC12"/>
    <mergeCell ref="EJD12:EJF12"/>
    <mergeCell ref="EJG12:EJI12"/>
    <mergeCell ref="EJJ12:EJL12"/>
    <mergeCell ref="EJM12:EJO12"/>
    <mergeCell ref="EIF12:EIH12"/>
    <mergeCell ref="EII12:EIK12"/>
    <mergeCell ref="EIL12:EIN12"/>
    <mergeCell ref="EIO12:EIQ12"/>
    <mergeCell ref="EIR12:EIT12"/>
    <mergeCell ref="EIU12:EIW12"/>
    <mergeCell ref="EHN12:EHP12"/>
    <mergeCell ref="EHQ12:EHS12"/>
    <mergeCell ref="EHT12:EHV12"/>
    <mergeCell ref="EHW12:EHY12"/>
    <mergeCell ref="EHZ12:EIB12"/>
    <mergeCell ref="EIC12:EIE12"/>
    <mergeCell ref="EGV12:EGX12"/>
    <mergeCell ref="EGY12:EHA12"/>
    <mergeCell ref="EHB12:EHD12"/>
    <mergeCell ref="EHE12:EHG12"/>
    <mergeCell ref="EHH12:EHJ12"/>
    <mergeCell ref="EHK12:EHM12"/>
    <mergeCell ref="EGD12:EGF12"/>
    <mergeCell ref="EGG12:EGI12"/>
    <mergeCell ref="EGJ12:EGL12"/>
    <mergeCell ref="EGM12:EGO12"/>
    <mergeCell ref="EGP12:EGR12"/>
    <mergeCell ref="EGS12:EGU12"/>
    <mergeCell ref="EFL12:EFN12"/>
    <mergeCell ref="EFO12:EFQ12"/>
    <mergeCell ref="EFR12:EFT12"/>
    <mergeCell ref="EFU12:EFW12"/>
    <mergeCell ref="EFX12:EFZ12"/>
    <mergeCell ref="EGA12:EGC12"/>
    <mergeCell ref="EET12:EEV12"/>
    <mergeCell ref="EEW12:EEY12"/>
    <mergeCell ref="EEZ12:EFB12"/>
    <mergeCell ref="EFC12:EFE12"/>
    <mergeCell ref="EFF12:EFH12"/>
    <mergeCell ref="EFI12:EFK12"/>
    <mergeCell ref="EEB12:EED12"/>
    <mergeCell ref="EEE12:EEG12"/>
    <mergeCell ref="EEH12:EEJ12"/>
    <mergeCell ref="EEK12:EEM12"/>
    <mergeCell ref="EEN12:EEP12"/>
    <mergeCell ref="EEQ12:EES12"/>
    <mergeCell ref="EDJ12:EDL12"/>
    <mergeCell ref="EDM12:EDO12"/>
    <mergeCell ref="EDP12:EDR12"/>
    <mergeCell ref="EDS12:EDU12"/>
    <mergeCell ref="EDV12:EDX12"/>
    <mergeCell ref="EDY12:EEA12"/>
    <mergeCell ref="ECR12:ECT12"/>
    <mergeCell ref="ECU12:ECW12"/>
    <mergeCell ref="ECX12:ECZ12"/>
    <mergeCell ref="EDA12:EDC12"/>
    <mergeCell ref="EDD12:EDF12"/>
    <mergeCell ref="EDG12:EDI12"/>
    <mergeCell ref="EBZ12:ECB12"/>
    <mergeCell ref="ECC12:ECE12"/>
    <mergeCell ref="ECF12:ECH12"/>
    <mergeCell ref="ECI12:ECK12"/>
    <mergeCell ref="ECL12:ECN12"/>
    <mergeCell ref="ECO12:ECQ12"/>
    <mergeCell ref="EBH12:EBJ12"/>
    <mergeCell ref="EBK12:EBM12"/>
    <mergeCell ref="EBN12:EBP12"/>
    <mergeCell ref="EBQ12:EBS12"/>
    <mergeCell ref="EBT12:EBV12"/>
    <mergeCell ref="EBW12:EBY12"/>
    <mergeCell ref="EAP12:EAR12"/>
    <mergeCell ref="EAS12:EAU12"/>
    <mergeCell ref="EAV12:EAX12"/>
    <mergeCell ref="EAY12:EBA12"/>
    <mergeCell ref="EBB12:EBD12"/>
    <mergeCell ref="EBE12:EBG12"/>
    <mergeCell ref="DZX12:DZZ12"/>
    <mergeCell ref="EAA12:EAC12"/>
    <mergeCell ref="EAD12:EAF12"/>
    <mergeCell ref="EAG12:EAI12"/>
    <mergeCell ref="EAJ12:EAL12"/>
    <mergeCell ref="EAM12:EAO12"/>
    <mergeCell ref="DZF12:DZH12"/>
    <mergeCell ref="DZI12:DZK12"/>
    <mergeCell ref="DZL12:DZN12"/>
    <mergeCell ref="DZO12:DZQ12"/>
    <mergeCell ref="DZR12:DZT12"/>
    <mergeCell ref="DZU12:DZW12"/>
    <mergeCell ref="DYN12:DYP12"/>
    <mergeCell ref="DYQ12:DYS12"/>
    <mergeCell ref="DYT12:DYV12"/>
    <mergeCell ref="DYW12:DYY12"/>
    <mergeCell ref="DYZ12:DZB12"/>
    <mergeCell ref="DZC12:DZE12"/>
    <mergeCell ref="DXV12:DXX12"/>
    <mergeCell ref="DXY12:DYA12"/>
    <mergeCell ref="DYB12:DYD12"/>
    <mergeCell ref="DYE12:DYG12"/>
    <mergeCell ref="DYH12:DYJ12"/>
    <mergeCell ref="DYK12:DYM12"/>
    <mergeCell ref="DXD12:DXF12"/>
    <mergeCell ref="DXG12:DXI12"/>
    <mergeCell ref="DXJ12:DXL12"/>
    <mergeCell ref="DXM12:DXO12"/>
    <mergeCell ref="DXP12:DXR12"/>
    <mergeCell ref="DXS12:DXU12"/>
    <mergeCell ref="DWL12:DWN12"/>
    <mergeCell ref="DWO12:DWQ12"/>
    <mergeCell ref="DWR12:DWT12"/>
    <mergeCell ref="DWU12:DWW12"/>
    <mergeCell ref="DWX12:DWZ12"/>
    <mergeCell ref="DXA12:DXC12"/>
    <mergeCell ref="DVT12:DVV12"/>
    <mergeCell ref="DVW12:DVY12"/>
    <mergeCell ref="DVZ12:DWB12"/>
    <mergeCell ref="DWC12:DWE12"/>
    <mergeCell ref="DWF12:DWH12"/>
    <mergeCell ref="DWI12:DWK12"/>
    <mergeCell ref="DVB12:DVD12"/>
    <mergeCell ref="DVE12:DVG12"/>
    <mergeCell ref="DVH12:DVJ12"/>
    <mergeCell ref="DVK12:DVM12"/>
    <mergeCell ref="DVN12:DVP12"/>
    <mergeCell ref="DVQ12:DVS12"/>
    <mergeCell ref="DUJ12:DUL12"/>
    <mergeCell ref="DUM12:DUO12"/>
    <mergeCell ref="DUP12:DUR12"/>
    <mergeCell ref="DUS12:DUU12"/>
    <mergeCell ref="DUV12:DUX12"/>
    <mergeCell ref="DUY12:DVA12"/>
    <mergeCell ref="DTR12:DTT12"/>
    <mergeCell ref="DTU12:DTW12"/>
    <mergeCell ref="DTX12:DTZ12"/>
    <mergeCell ref="DUA12:DUC12"/>
    <mergeCell ref="DUD12:DUF12"/>
    <mergeCell ref="DUG12:DUI12"/>
    <mergeCell ref="DSZ12:DTB12"/>
    <mergeCell ref="DTC12:DTE12"/>
    <mergeCell ref="DTF12:DTH12"/>
    <mergeCell ref="DTI12:DTK12"/>
    <mergeCell ref="DTL12:DTN12"/>
    <mergeCell ref="DTO12:DTQ12"/>
    <mergeCell ref="DSH12:DSJ12"/>
    <mergeCell ref="DSK12:DSM12"/>
    <mergeCell ref="DSN12:DSP12"/>
    <mergeCell ref="DSQ12:DSS12"/>
    <mergeCell ref="DST12:DSV12"/>
    <mergeCell ref="DSW12:DSY12"/>
    <mergeCell ref="DRP12:DRR12"/>
    <mergeCell ref="DRS12:DRU12"/>
    <mergeCell ref="DRV12:DRX12"/>
    <mergeCell ref="DRY12:DSA12"/>
    <mergeCell ref="DSB12:DSD12"/>
    <mergeCell ref="DSE12:DSG12"/>
    <mergeCell ref="DQX12:DQZ12"/>
    <mergeCell ref="DRA12:DRC12"/>
    <mergeCell ref="DRD12:DRF12"/>
    <mergeCell ref="DRG12:DRI12"/>
    <mergeCell ref="DRJ12:DRL12"/>
    <mergeCell ref="DRM12:DRO12"/>
    <mergeCell ref="DQF12:DQH12"/>
    <mergeCell ref="DQI12:DQK12"/>
    <mergeCell ref="DQL12:DQN12"/>
    <mergeCell ref="DQO12:DQQ12"/>
    <mergeCell ref="DQR12:DQT12"/>
    <mergeCell ref="DQU12:DQW12"/>
    <mergeCell ref="DPN12:DPP12"/>
    <mergeCell ref="DPQ12:DPS12"/>
    <mergeCell ref="DPT12:DPV12"/>
    <mergeCell ref="DPW12:DPY12"/>
    <mergeCell ref="DPZ12:DQB12"/>
    <mergeCell ref="DQC12:DQE12"/>
    <mergeCell ref="DOV12:DOX12"/>
    <mergeCell ref="DOY12:DPA12"/>
    <mergeCell ref="DPB12:DPD12"/>
    <mergeCell ref="DPE12:DPG12"/>
    <mergeCell ref="DPH12:DPJ12"/>
    <mergeCell ref="DPK12:DPM12"/>
    <mergeCell ref="DOD12:DOF12"/>
    <mergeCell ref="DOG12:DOI12"/>
    <mergeCell ref="DOJ12:DOL12"/>
    <mergeCell ref="DOM12:DOO12"/>
    <mergeCell ref="DOP12:DOR12"/>
    <mergeCell ref="DOS12:DOU12"/>
    <mergeCell ref="DNL12:DNN12"/>
    <mergeCell ref="DNO12:DNQ12"/>
    <mergeCell ref="DNR12:DNT12"/>
    <mergeCell ref="DNU12:DNW12"/>
    <mergeCell ref="DNX12:DNZ12"/>
    <mergeCell ref="DOA12:DOC12"/>
    <mergeCell ref="DMT12:DMV12"/>
    <mergeCell ref="DMW12:DMY12"/>
    <mergeCell ref="DMZ12:DNB12"/>
    <mergeCell ref="DNC12:DNE12"/>
    <mergeCell ref="DNF12:DNH12"/>
    <mergeCell ref="DNI12:DNK12"/>
    <mergeCell ref="DMB12:DMD12"/>
    <mergeCell ref="DME12:DMG12"/>
    <mergeCell ref="DMH12:DMJ12"/>
    <mergeCell ref="DMK12:DMM12"/>
    <mergeCell ref="DMN12:DMP12"/>
    <mergeCell ref="DMQ12:DMS12"/>
    <mergeCell ref="DLJ12:DLL12"/>
    <mergeCell ref="DLM12:DLO12"/>
    <mergeCell ref="DLP12:DLR12"/>
    <mergeCell ref="DLS12:DLU12"/>
    <mergeCell ref="DLV12:DLX12"/>
    <mergeCell ref="DLY12:DMA12"/>
    <mergeCell ref="DKR12:DKT12"/>
    <mergeCell ref="DKU12:DKW12"/>
    <mergeCell ref="DKX12:DKZ12"/>
    <mergeCell ref="DLA12:DLC12"/>
    <mergeCell ref="DLD12:DLF12"/>
    <mergeCell ref="DLG12:DLI12"/>
    <mergeCell ref="DJZ12:DKB12"/>
    <mergeCell ref="DKC12:DKE12"/>
    <mergeCell ref="DKF12:DKH12"/>
    <mergeCell ref="DKI12:DKK12"/>
    <mergeCell ref="DKL12:DKN12"/>
    <mergeCell ref="DKO12:DKQ12"/>
    <mergeCell ref="DJH12:DJJ12"/>
    <mergeCell ref="DJK12:DJM12"/>
    <mergeCell ref="DJN12:DJP12"/>
    <mergeCell ref="DJQ12:DJS12"/>
    <mergeCell ref="DJT12:DJV12"/>
    <mergeCell ref="DJW12:DJY12"/>
    <mergeCell ref="DIP12:DIR12"/>
    <mergeCell ref="DIS12:DIU12"/>
    <mergeCell ref="DIV12:DIX12"/>
    <mergeCell ref="DIY12:DJA12"/>
    <mergeCell ref="DJB12:DJD12"/>
    <mergeCell ref="DJE12:DJG12"/>
    <mergeCell ref="DHX12:DHZ12"/>
    <mergeCell ref="DIA12:DIC12"/>
    <mergeCell ref="DID12:DIF12"/>
    <mergeCell ref="DIG12:DII12"/>
    <mergeCell ref="DIJ12:DIL12"/>
    <mergeCell ref="DIM12:DIO12"/>
    <mergeCell ref="DHF12:DHH12"/>
    <mergeCell ref="DHI12:DHK12"/>
    <mergeCell ref="DHL12:DHN12"/>
    <mergeCell ref="DHO12:DHQ12"/>
    <mergeCell ref="DHR12:DHT12"/>
    <mergeCell ref="DHU12:DHW12"/>
    <mergeCell ref="DGN12:DGP12"/>
    <mergeCell ref="DGQ12:DGS12"/>
    <mergeCell ref="DGT12:DGV12"/>
    <mergeCell ref="DGW12:DGY12"/>
    <mergeCell ref="DGZ12:DHB12"/>
    <mergeCell ref="DHC12:DHE12"/>
    <mergeCell ref="DFV12:DFX12"/>
    <mergeCell ref="DFY12:DGA12"/>
    <mergeCell ref="DGB12:DGD12"/>
    <mergeCell ref="DGE12:DGG12"/>
    <mergeCell ref="DGH12:DGJ12"/>
    <mergeCell ref="DGK12:DGM12"/>
    <mergeCell ref="DFD12:DFF12"/>
    <mergeCell ref="DFG12:DFI12"/>
    <mergeCell ref="DFJ12:DFL12"/>
    <mergeCell ref="DFM12:DFO12"/>
    <mergeCell ref="DFP12:DFR12"/>
    <mergeCell ref="DFS12:DFU12"/>
    <mergeCell ref="DEL12:DEN12"/>
    <mergeCell ref="DEO12:DEQ12"/>
    <mergeCell ref="DER12:DET12"/>
    <mergeCell ref="DEU12:DEW12"/>
    <mergeCell ref="DEX12:DEZ12"/>
    <mergeCell ref="DFA12:DFC12"/>
    <mergeCell ref="DDT12:DDV12"/>
    <mergeCell ref="DDW12:DDY12"/>
    <mergeCell ref="DDZ12:DEB12"/>
    <mergeCell ref="DEC12:DEE12"/>
    <mergeCell ref="DEF12:DEH12"/>
    <mergeCell ref="DEI12:DEK12"/>
    <mergeCell ref="DDB12:DDD12"/>
    <mergeCell ref="DDE12:DDG12"/>
    <mergeCell ref="DDH12:DDJ12"/>
    <mergeCell ref="DDK12:DDM12"/>
    <mergeCell ref="DDN12:DDP12"/>
    <mergeCell ref="DDQ12:DDS12"/>
    <mergeCell ref="DCJ12:DCL12"/>
    <mergeCell ref="DCM12:DCO12"/>
    <mergeCell ref="DCP12:DCR12"/>
    <mergeCell ref="DCS12:DCU12"/>
    <mergeCell ref="DCV12:DCX12"/>
    <mergeCell ref="DCY12:DDA12"/>
    <mergeCell ref="DBR12:DBT12"/>
    <mergeCell ref="DBU12:DBW12"/>
    <mergeCell ref="DBX12:DBZ12"/>
    <mergeCell ref="DCA12:DCC12"/>
    <mergeCell ref="DCD12:DCF12"/>
    <mergeCell ref="DCG12:DCI12"/>
    <mergeCell ref="DAZ12:DBB12"/>
    <mergeCell ref="DBC12:DBE12"/>
    <mergeCell ref="DBF12:DBH12"/>
    <mergeCell ref="DBI12:DBK12"/>
    <mergeCell ref="DBL12:DBN12"/>
    <mergeCell ref="DBO12:DBQ12"/>
    <mergeCell ref="DAH12:DAJ12"/>
    <mergeCell ref="DAK12:DAM12"/>
    <mergeCell ref="DAN12:DAP12"/>
    <mergeCell ref="DAQ12:DAS12"/>
    <mergeCell ref="DAT12:DAV12"/>
    <mergeCell ref="DAW12:DAY12"/>
    <mergeCell ref="CZP12:CZR12"/>
    <mergeCell ref="CZS12:CZU12"/>
    <mergeCell ref="CZV12:CZX12"/>
    <mergeCell ref="CZY12:DAA12"/>
    <mergeCell ref="DAB12:DAD12"/>
    <mergeCell ref="DAE12:DAG12"/>
    <mergeCell ref="CYX12:CYZ12"/>
    <mergeCell ref="CZA12:CZC12"/>
    <mergeCell ref="CZD12:CZF12"/>
    <mergeCell ref="CZG12:CZI12"/>
    <mergeCell ref="CZJ12:CZL12"/>
    <mergeCell ref="CZM12:CZO12"/>
    <mergeCell ref="CYF12:CYH12"/>
    <mergeCell ref="CYI12:CYK12"/>
    <mergeCell ref="CYL12:CYN12"/>
    <mergeCell ref="CYO12:CYQ12"/>
    <mergeCell ref="CYR12:CYT12"/>
    <mergeCell ref="CYU12:CYW12"/>
    <mergeCell ref="CXN12:CXP12"/>
    <mergeCell ref="CXQ12:CXS12"/>
    <mergeCell ref="CXT12:CXV12"/>
    <mergeCell ref="CXW12:CXY12"/>
    <mergeCell ref="CXZ12:CYB12"/>
    <mergeCell ref="CYC12:CYE12"/>
    <mergeCell ref="CWV12:CWX12"/>
    <mergeCell ref="CWY12:CXA12"/>
    <mergeCell ref="CXB12:CXD12"/>
    <mergeCell ref="CXE12:CXG12"/>
    <mergeCell ref="CXH12:CXJ12"/>
    <mergeCell ref="CXK12:CXM12"/>
    <mergeCell ref="CWD12:CWF12"/>
    <mergeCell ref="CWG12:CWI12"/>
    <mergeCell ref="CWJ12:CWL12"/>
    <mergeCell ref="CWM12:CWO12"/>
    <mergeCell ref="CWP12:CWR12"/>
    <mergeCell ref="CWS12:CWU12"/>
    <mergeCell ref="CVL12:CVN12"/>
    <mergeCell ref="CVO12:CVQ12"/>
    <mergeCell ref="CVR12:CVT12"/>
    <mergeCell ref="CVU12:CVW12"/>
    <mergeCell ref="CVX12:CVZ12"/>
    <mergeCell ref="CWA12:CWC12"/>
    <mergeCell ref="CUT12:CUV12"/>
    <mergeCell ref="CUW12:CUY12"/>
    <mergeCell ref="CUZ12:CVB12"/>
    <mergeCell ref="CVC12:CVE12"/>
    <mergeCell ref="CVF12:CVH12"/>
    <mergeCell ref="CVI12:CVK12"/>
    <mergeCell ref="CUB12:CUD12"/>
    <mergeCell ref="CUE12:CUG12"/>
    <mergeCell ref="CUH12:CUJ12"/>
    <mergeCell ref="CUK12:CUM12"/>
    <mergeCell ref="CUN12:CUP12"/>
    <mergeCell ref="CUQ12:CUS12"/>
    <mergeCell ref="CTJ12:CTL12"/>
    <mergeCell ref="CTM12:CTO12"/>
    <mergeCell ref="CTP12:CTR12"/>
    <mergeCell ref="CTS12:CTU12"/>
    <mergeCell ref="CTV12:CTX12"/>
    <mergeCell ref="CTY12:CUA12"/>
    <mergeCell ref="CSR12:CST12"/>
    <mergeCell ref="CSU12:CSW12"/>
    <mergeCell ref="CSX12:CSZ12"/>
    <mergeCell ref="CTA12:CTC12"/>
    <mergeCell ref="CTD12:CTF12"/>
    <mergeCell ref="CTG12:CTI12"/>
    <mergeCell ref="CRZ12:CSB12"/>
    <mergeCell ref="CSC12:CSE12"/>
    <mergeCell ref="CSF12:CSH12"/>
    <mergeCell ref="CSI12:CSK12"/>
    <mergeCell ref="CSL12:CSN12"/>
    <mergeCell ref="CSO12:CSQ12"/>
    <mergeCell ref="CRH12:CRJ12"/>
    <mergeCell ref="CRK12:CRM12"/>
    <mergeCell ref="CRN12:CRP12"/>
    <mergeCell ref="CRQ12:CRS12"/>
    <mergeCell ref="CRT12:CRV12"/>
    <mergeCell ref="CRW12:CRY12"/>
    <mergeCell ref="CQP12:CQR12"/>
    <mergeCell ref="CQS12:CQU12"/>
    <mergeCell ref="CQV12:CQX12"/>
    <mergeCell ref="CQY12:CRA12"/>
    <mergeCell ref="CRB12:CRD12"/>
    <mergeCell ref="CRE12:CRG12"/>
    <mergeCell ref="CPX12:CPZ12"/>
    <mergeCell ref="CQA12:CQC12"/>
    <mergeCell ref="CQD12:CQF12"/>
    <mergeCell ref="CQG12:CQI12"/>
    <mergeCell ref="CQJ12:CQL12"/>
    <mergeCell ref="CQM12:CQO12"/>
    <mergeCell ref="CPF12:CPH12"/>
    <mergeCell ref="CPI12:CPK12"/>
    <mergeCell ref="CPL12:CPN12"/>
    <mergeCell ref="CPO12:CPQ12"/>
    <mergeCell ref="CPR12:CPT12"/>
    <mergeCell ref="CPU12:CPW12"/>
    <mergeCell ref="CON12:COP12"/>
    <mergeCell ref="COQ12:COS12"/>
    <mergeCell ref="COT12:COV12"/>
    <mergeCell ref="COW12:COY12"/>
    <mergeCell ref="COZ12:CPB12"/>
    <mergeCell ref="CPC12:CPE12"/>
    <mergeCell ref="CNV12:CNX12"/>
    <mergeCell ref="CNY12:COA12"/>
    <mergeCell ref="COB12:COD12"/>
    <mergeCell ref="COE12:COG12"/>
    <mergeCell ref="COH12:COJ12"/>
    <mergeCell ref="COK12:COM12"/>
    <mergeCell ref="CND12:CNF12"/>
    <mergeCell ref="CNG12:CNI12"/>
    <mergeCell ref="CNJ12:CNL12"/>
    <mergeCell ref="CNM12:CNO12"/>
    <mergeCell ref="CNP12:CNR12"/>
    <mergeCell ref="CNS12:CNU12"/>
    <mergeCell ref="CML12:CMN12"/>
    <mergeCell ref="CMO12:CMQ12"/>
    <mergeCell ref="CMR12:CMT12"/>
    <mergeCell ref="CMU12:CMW12"/>
    <mergeCell ref="CMX12:CMZ12"/>
    <mergeCell ref="CNA12:CNC12"/>
    <mergeCell ref="CLT12:CLV12"/>
    <mergeCell ref="CLW12:CLY12"/>
    <mergeCell ref="CLZ12:CMB12"/>
    <mergeCell ref="CMC12:CME12"/>
    <mergeCell ref="CMF12:CMH12"/>
    <mergeCell ref="CMI12:CMK12"/>
    <mergeCell ref="CLB12:CLD12"/>
    <mergeCell ref="CLE12:CLG12"/>
    <mergeCell ref="CLH12:CLJ12"/>
    <mergeCell ref="CLK12:CLM12"/>
    <mergeCell ref="CLN12:CLP12"/>
    <mergeCell ref="CLQ12:CLS12"/>
    <mergeCell ref="CKJ12:CKL12"/>
    <mergeCell ref="CKM12:CKO12"/>
    <mergeCell ref="CKP12:CKR12"/>
    <mergeCell ref="CKS12:CKU12"/>
    <mergeCell ref="CKV12:CKX12"/>
    <mergeCell ref="CKY12:CLA12"/>
    <mergeCell ref="CJR12:CJT12"/>
    <mergeCell ref="CJU12:CJW12"/>
    <mergeCell ref="CJX12:CJZ12"/>
    <mergeCell ref="CKA12:CKC12"/>
    <mergeCell ref="CKD12:CKF12"/>
    <mergeCell ref="CKG12:CKI12"/>
    <mergeCell ref="CIZ12:CJB12"/>
    <mergeCell ref="CJC12:CJE12"/>
    <mergeCell ref="CJF12:CJH12"/>
    <mergeCell ref="CJI12:CJK12"/>
    <mergeCell ref="CJL12:CJN12"/>
    <mergeCell ref="CJO12:CJQ12"/>
    <mergeCell ref="CIH12:CIJ12"/>
    <mergeCell ref="CIK12:CIM12"/>
    <mergeCell ref="CIN12:CIP12"/>
    <mergeCell ref="CIQ12:CIS12"/>
    <mergeCell ref="CIT12:CIV12"/>
    <mergeCell ref="CIW12:CIY12"/>
    <mergeCell ref="CHP12:CHR12"/>
    <mergeCell ref="CHS12:CHU12"/>
    <mergeCell ref="CHV12:CHX12"/>
    <mergeCell ref="CHY12:CIA12"/>
    <mergeCell ref="CIB12:CID12"/>
    <mergeCell ref="CIE12:CIG12"/>
    <mergeCell ref="CGX12:CGZ12"/>
    <mergeCell ref="CHA12:CHC12"/>
    <mergeCell ref="CHD12:CHF12"/>
    <mergeCell ref="CHG12:CHI12"/>
    <mergeCell ref="CHJ12:CHL12"/>
    <mergeCell ref="CHM12:CHO12"/>
    <mergeCell ref="CGF12:CGH12"/>
    <mergeCell ref="CGI12:CGK12"/>
    <mergeCell ref="CGL12:CGN12"/>
    <mergeCell ref="CGO12:CGQ12"/>
    <mergeCell ref="CGR12:CGT12"/>
    <mergeCell ref="CGU12:CGW12"/>
    <mergeCell ref="CFN12:CFP12"/>
    <mergeCell ref="CFQ12:CFS12"/>
    <mergeCell ref="CFT12:CFV12"/>
    <mergeCell ref="CFW12:CFY12"/>
    <mergeCell ref="CFZ12:CGB12"/>
    <mergeCell ref="CGC12:CGE12"/>
    <mergeCell ref="CEV12:CEX12"/>
    <mergeCell ref="CEY12:CFA12"/>
    <mergeCell ref="CFB12:CFD12"/>
    <mergeCell ref="CFE12:CFG12"/>
    <mergeCell ref="CFH12:CFJ12"/>
    <mergeCell ref="CFK12:CFM12"/>
    <mergeCell ref="CED12:CEF12"/>
    <mergeCell ref="CEG12:CEI12"/>
    <mergeCell ref="CEJ12:CEL12"/>
    <mergeCell ref="CEM12:CEO12"/>
    <mergeCell ref="CEP12:CER12"/>
    <mergeCell ref="CES12:CEU12"/>
    <mergeCell ref="CDL12:CDN12"/>
    <mergeCell ref="CDO12:CDQ12"/>
    <mergeCell ref="CDR12:CDT12"/>
    <mergeCell ref="CDU12:CDW12"/>
    <mergeCell ref="CDX12:CDZ12"/>
    <mergeCell ref="CEA12:CEC12"/>
    <mergeCell ref="CCT12:CCV12"/>
    <mergeCell ref="CCW12:CCY12"/>
    <mergeCell ref="CCZ12:CDB12"/>
    <mergeCell ref="CDC12:CDE12"/>
    <mergeCell ref="CDF12:CDH12"/>
    <mergeCell ref="CDI12:CDK12"/>
    <mergeCell ref="CCB12:CCD12"/>
    <mergeCell ref="CCE12:CCG12"/>
    <mergeCell ref="CCH12:CCJ12"/>
    <mergeCell ref="CCK12:CCM12"/>
    <mergeCell ref="CCN12:CCP12"/>
    <mergeCell ref="CCQ12:CCS12"/>
    <mergeCell ref="CBJ12:CBL12"/>
    <mergeCell ref="CBM12:CBO12"/>
    <mergeCell ref="CBP12:CBR12"/>
    <mergeCell ref="CBS12:CBU12"/>
    <mergeCell ref="CBV12:CBX12"/>
    <mergeCell ref="CBY12:CCA12"/>
    <mergeCell ref="CAR12:CAT12"/>
    <mergeCell ref="CAU12:CAW12"/>
    <mergeCell ref="CAX12:CAZ12"/>
    <mergeCell ref="CBA12:CBC12"/>
    <mergeCell ref="CBD12:CBF12"/>
    <mergeCell ref="CBG12:CBI12"/>
    <mergeCell ref="BZZ12:CAB12"/>
    <mergeCell ref="CAC12:CAE12"/>
    <mergeCell ref="CAF12:CAH12"/>
    <mergeCell ref="CAI12:CAK12"/>
    <mergeCell ref="CAL12:CAN12"/>
    <mergeCell ref="CAO12:CAQ12"/>
    <mergeCell ref="BZH12:BZJ12"/>
    <mergeCell ref="BZK12:BZM12"/>
    <mergeCell ref="BZN12:BZP12"/>
    <mergeCell ref="BZQ12:BZS12"/>
    <mergeCell ref="BZT12:BZV12"/>
    <mergeCell ref="BZW12:BZY12"/>
    <mergeCell ref="BYP12:BYR12"/>
    <mergeCell ref="BYS12:BYU12"/>
    <mergeCell ref="BYV12:BYX12"/>
    <mergeCell ref="BYY12:BZA12"/>
    <mergeCell ref="BZB12:BZD12"/>
    <mergeCell ref="BZE12:BZG12"/>
    <mergeCell ref="BXX12:BXZ12"/>
    <mergeCell ref="BYA12:BYC12"/>
    <mergeCell ref="BYD12:BYF12"/>
    <mergeCell ref="BYG12:BYI12"/>
    <mergeCell ref="BYJ12:BYL12"/>
    <mergeCell ref="BYM12:BYO12"/>
    <mergeCell ref="BXF12:BXH12"/>
    <mergeCell ref="BXI12:BXK12"/>
    <mergeCell ref="BXL12:BXN12"/>
    <mergeCell ref="BXO12:BXQ12"/>
    <mergeCell ref="BXR12:BXT12"/>
    <mergeCell ref="BXU12:BXW12"/>
    <mergeCell ref="BWN12:BWP12"/>
    <mergeCell ref="BWQ12:BWS12"/>
    <mergeCell ref="BWT12:BWV12"/>
    <mergeCell ref="BWW12:BWY12"/>
    <mergeCell ref="BWZ12:BXB12"/>
    <mergeCell ref="BXC12:BXE12"/>
    <mergeCell ref="BVV12:BVX12"/>
    <mergeCell ref="BVY12:BWA12"/>
    <mergeCell ref="BWB12:BWD12"/>
    <mergeCell ref="BWE12:BWG12"/>
    <mergeCell ref="BWH12:BWJ12"/>
    <mergeCell ref="BWK12:BWM12"/>
    <mergeCell ref="BVD12:BVF12"/>
    <mergeCell ref="BVG12:BVI12"/>
    <mergeCell ref="BVJ12:BVL12"/>
    <mergeCell ref="BVM12:BVO12"/>
    <mergeCell ref="BVP12:BVR12"/>
    <mergeCell ref="BVS12:BVU12"/>
    <mergeCell ref="BUL12:BUN12"/>
    <mergeCell ref="BUO12:BUQ12"/>
    <mergeCell ref="BUR12:BUT12"/>
    <mergeCell ref="BUU12:BUW12"/>
    <mergeCell ref="BUX12:BUZ12"/>
    <mergeCell ref="BVA12:BVC12"/>
    <mergeCell ref="BTT12:BTV12"/>
    <mergeCell ref="BTW12:BTY12"/>
    <mergeCell ref="BTZ12:BUB12"/>
    <mergeCell ref="BUC12:BUE12"/>
    <mergeCell ref="BUF12:BUH12"/>
    <mergeCell ref="BUI12:BUK12"/>
    <mergeCell ref="BTB12:BTD12"/>
    <mergeCell ref="BTE12:BTG12"/>
    <mergeCell ref="BTH12:BTJ12"/>
    <mergeCell ref="BTK12:BTM12"/>
    <mergeCell ref="BTN12:BTP12"/>
    <mergeCell ref="BTQ12:BTS12"/>
    <mergeCell ref="BSJ12:BSL12"/>
    <mergeCell ref="BSM12:BSO12"/>
    <mergeCell ref="BSP12:BSR12"/>
    <mergeCell ref="BSS12:BSU12"/>
    <mergeCell ref="BSV12:BSX12"/>
    <mergeCell ref="BSY12:BTA12"/>
    <mergeCell ref="BRR12:BRT12"/>
    <mergeCell ref="BRU12:BRW12"/>
    <mergeCell ref="BRX12:BRZ12"/>
    <mergeCell ref="BSA12:BSC12"/>
    <mergeCell ref="BSD12:BSF12"/>
    <mergeCell ref="BSG12:BSI12"/>
    <mergeCell ref="BQZ12:BRB12"/>
    <mergeCell ref="BRC12:BRE12"/>
    <mergeCell ref="BRF12:BRH12"/>
    <mergeCell ref="BRI12:BRK12"/>
    <mergeCell ref="BRL12:BRN12"/>
    <mergeCell ref="BRO12:BRQ12"/>
    <mergeCell ref="BQH12:BQJ12"/>
    <mergeCell ref="BQK12:BQM12"/>
    <mergeCell ref="BQN12:BQP12"/>
    <mergeCell ref="BQQ12:BQS12"/>
    <mergeCell ref="BQT12:BQV12"/>
    <mergeCell ref="BQW12:BQY12"/>
    <mergeCell ref="BPP12:BPR12"/>
    <mergeCell ref="BPS12:BPU12"/>
    <mergeCell ref="BPV12:BPX12"/>
    <mergeCell ref="BPY12:BQA12"/>
    <mergeCell ref="BQB12:BQD12"/>
    <mergeCell ref="BQE12:BQG12"/>
    <mergeCell ref="BOX12:BOZ12"/>
    <mergeCell ref="BPA12:BPC12"/>
    <mergeCell ref="BPD12:BPF12"/>
    <mergeCell ref="BPG12:BPI12"/>
    <mergeCell ref="BPJ12:BPL12"/>
    <mergeCell ref="BPM12:BPO12"/>
    <mergeCell ref="BOF12:BOH12"/>
    <mergeCell ref="BOI12:BOK12"/>
    <mergeCell ref="BOL12:BON12"/>
    <mergeCell ref="BOO12:BOQ12"/>
    <mergeCell ref="BOR12:BOT12"/>
    <mergeCell ref="BOU12:BOW12"/>
    <mergeCell ref="BNN12:BNP12"/>
    <mergeCell ref="BNQ12:BNS12"/>
    <mergeCell ref="BNT12:BNV12"/>
    <mergeCell ref="BNW12:BNY12"/>
    <mergeCell ref="BNZ12:BOB12"/>
    <mergeCell ref="BOC12:BOE12"/>
    <mergeCell ref="BMV12:BMX12"/>
    <mergeCell ref="BMY12:BNA12"/>
    <mergeCell ref="BNB12:BND12"/>
    <mergeCell ref="BNE12:BNG12"/>
    <mergeCell ref="BNH12:BNJ12"/>
    <mergeCell ref="BNK12:BNM12"/>
    <mergeCell ref="BMD12:BMF12"/>
    <mergeCell ref="BMG12:BMI12"/>
    <mergeCell ref="BMJ12:BML12"/>
    <mergeCell ref="BMM12:BMO12"/>
    <mergeCell ref="BMP12:BMR12"/>
    <mergeCell ref="BMS12:BMU12"/>
    <mergeCell ref="BLL12:BLN12"/>
    <mergeCell ref="BLO12:BLQ12"/>
    <mergeCell ref="BLR12:BLT12"/>
    <mergeCell ref="BLU12:BLW12"/>
    <mergeCell ref="BLX12:BLZ12"/>
    <mergeCell ref="BMA12:BMC12"/>
    <mergeCell ref="BKT12:BKV12"/>
    <mergeCell ref="BKW12:BKY12"/>
    <mergeCell ref="BKZ12:BLB12"/>
    <mergeCell ref="BLC12:BLE12"/>
    <mergeCell ref="BLF12:BLH12"/>
    <mergeCell ref="BLI12:BLK12"/>
    <mergeCell ref="BKB12:BKD12"/>
    <mergeCell ref="BKE12:BKG12"/>
    <mergeCell ref="BKH12:BKJ12"/>
    <mergeCell ref="BKK12:BKM12"/>
    <mergeCell ref="BKN12:BKP12"/>
    <mergeCell ref="BKQ12:BKS12"/>
    <mergeCell ref="BJJ12:BJL12"/>
    <mergeCell ref="BJM12:BJO12"/>
    <mergeCell ref="BJP12:BJR12"/>
    <mergeCell ref="BJS12:BJU12"/>
    <mergeCell ref="BJV12:BJX12"/>
    <mergeCell ref="BJY12:BKA12"/>
    <mergeCell ref="BIR12:BIT12"/>
    <mergeCell ref="BIU12:BIW12"/>
    <mergeCell ref="BIX12:BIZ12"/>
    <mergeCell ref="BJA12:BJC12"/>
    <mergeCell ref="BJD12:BJF12"/>
    <mergeCell ref="BJG12:BJI12"/>
    <mergeCell ref="BHZ12:BIB12"/>
    <mergeCell ref="BIC12:BIE12"/>
    <mergeCell ref="BIF12:BIH12"/>
    <mergeCell ref="BII12:BIK12"/>
    <mergeCell ref="BIL12:BIN12"/>
    <mergeCell ref="BIO12:BIQ12"/>
    <mergeCell ref="BHH12:BHJ12"/>
    <mergeCell ref="BHK12:BHM12"/>
    <mergeCell ref="BHN12:BHP12"/>
    <mergeCell ref="BHQ12:BHS12"/>
    <mergeCell ref="BHT12:BHV12"/>
    <mergeCell ref="BHW12:BHY12"/>
    <mergeCell ref="BGP12:BGR12"/>
    <mergeCell ref="BGS12:BGU12"/>
    <mergeCell ref="BGV12:BGX12"/>
    <mergeCell ref="BGY12:BHA12"/>
    <mergeCell ref="BHB12:BHD12"/>
    <mergeCell ref="BHE12:BHG12"/>
    <mergeCell ref="BFX12:BFZ12"/>
    <mergeCell ref="BGA12:BGC12"/>
    <mergeCell ref="BGD12:BGF12"/>
    <mergeCell ref="BGG12:BGI12"/>
    <mergeCell ref="BGJ12:BGL12"/>
    <mergeCell ref="BGM12:BGO12"/>
    <mergeCell ref="BFF12:BFH12"/>
    <mergeCell ref="BFI12:BFK12"/>
    <mergeCell ref="BFL12:BFN12"/>
    <mergeCell ref="BFO12:BFQ12"/>
    <mergeCell ref="BFR12:BFT12"/>
    <mergeCell ref="BFU12:BFW12"/>
    <mergeCell ref="BEN12:BEP12"/>
    <mergeCell ref="BEQ12:BES12"/>
    <mergeCell ref="BET12:BEV12"/>
    <mergeCell ref="BEW12:BEY12"/>
    <mergeCell ref="BEZ12:BFB12"/>
    <mergeCell ref="BFC12:BFE12"/>
    <mergeCell ref="BDV12:BDX12"/>
    <mergeCell ref="BDY12:BEA12"/>
    <mergeCell ref="BEB12:BED12"/>
    <mergeCell ref="BEE12:BEG12"/>
    <mergeCell ref="BEH12:BEJ12"/>
    <mergeCell ref="BEK12:BEM12"/>
    <mergeCell ref="BDD12:BDF12"/>
    <mergeCell ref="BDG12:BDI12"/>
    <mergeCell ref="BDJ12:BDL12"/>
    <mergeCell ref="BDM12:BDO12"/>
    <mergeCell ref="BDP12:BDR12"/>
    <mergeCell ref="BDS12:BDU12"/>
    <mergeCell ref="BCL12:BCN12"/>
    <mergeCell ref="BCO12:BCQ12"/>
    <mergeCell ref="BCR12:BCT12"/>
    <mergeCell ref="BCU12:BCW12"/>
    <mergeCell ref="BCX12:BCZ12"/>
    <mergeCell ref="BDA12:BDC12"/>
    <mergeCell ref="BBT12:BBV12"/>
    <mergeCell ref="BBW12:BBY12"/>
    <mergeCell ref="BBZ12:BCB12"/>
    <mergeCell ref="BCC12:BCE12"/>
    <mergeCell ref="BCF12:BCH12"/>
    <mergeCell ref="BCI12:BCK12"/>
    <mergeCell ref="BBB12:BBD12"/>
    <mergeCell ref="BBE12:BBG12"/>
    <mergeCell ref="BBH12:BBJ12"/>
    <mergeCell ref="BBK12:BBM12"/>
    <mergeCell ref="BBN12:BBP12"/>
    <mergeCell ref="BBQ12:BBS12"/>
    <mergeCell ref="BAJ12:BAL12"/>
    <mergeCell ref="BAM12:BAO12"/>
    <mergeCell ref="BAP12:BAR12"/>
    <mergeCell ref="BAS12:BAU12"/>
    <mergeCell ref="BAV12:BAX12"/>
    <mergeCell ref="BAY12:BBA12"/>
    <mergeCell ref="AZR12:AZT12"/>
    <mergeCell ref="AZU12:AZW12"/>
    <mergeCell ref="AZX12:AZZ12"/>
    <mergeCell ref="BAA12:BAC12"/>
    <mergeCell ref="BAD12:BAF12"/>
    <mergeCell ref="BAG12:BAI12"/>
    <mergeCell ref="AYZ12:AZB12"/>
    <mergeCell ref="AZC12:AZE12"/>
    <mergeCell ref="AZF12:AZH12"/>
    <mergeCell ref="AZI12:AZK12"/>
    <mergeCell ref="AZL12:AZN12"/>
    <mergeCell ref="AZO12:AZQ12"/>
    <mergeCell ref="AYH12:AYJ12"/>
    <mergeCell ref="AYK12:AYM12"/>
    <mergeCell ref="AYN12:AYP12"/>
    <mergeCell ref="AYQ12:AYS12"/>
    <mergeCell ref="AYT12:AYV12"/>
    <mergeCell ref="AYW12:AYY12"/>
    <mergeCell ref="AXP12:AXR12"/>
    <mergeCell ref="AXS12:AXU12"/>
    <mergeCell ref="AXV12:AXX12"/>
    <mergeCell ref="AXY12:AYA12"/>
    <mergeCell ref="AYB12:AYD12"/>
    <mergeCell ref="AYE12:AYG12"/>
    <mergeCell ref="AWX12:AWZ12"/>
    <mergeCell ref="AXA12:AXC12"/>
    <mergeCell ref="AXD12:AXF12"/>
    <mergeCell ref="AXG12:AXI12"/>
    <mergeCell ref="AXJ12:AXL12"/>
    <mergeCell ref="AXM12:AXO12"/>
    <mergeCell ref="AWF12:AWH12"/>
    <mergeCell ref="AWI12:AWK12"/>
    <mergeCell ref="AWL12:AWN12"/>
    <mergeCell ref="AWO12:AWQ12"/>
    <mergeCell ref="AWR12:AWT12"/>
    <mergeCell ref="AWU12:AWW12"/>
    <mergeCell ref="AVN12:AVP12"/>
    <mergeCell ref="AVQ12:AVS12"/>
    <mergeCell ref="AVT12:AVV12"/>
    <mergeCell ref="AVW12:AVY12"/>
    <mergeCell ref="AVZ12:AWB12"/>
    <mergeCell ref="AWC12:AWE12"/>
    <mergeCell ref="AUV12:AUX12"/>
    <mergeCell ref="AUY12:AVA12"/>
    <mergeCell ref="AVB12:AVD12"/>
    <mergeCell ref="AVE12:AVG12"/>
    <mergeCell ref="AVH12:AVJ12"/>
    <mergeCell ref="AVK12:AVM12"/>
    <mergeCell ref="AUD12:AUF12"/>
    <mergeCell ref="AUG12:AUI12"/>
    <mergeCell ref="AUJ12:AUL12"/>
    <mergeCell ref="AUM12:AUO12"/>
    <mergeCell ref="AUP12:AUR12"/>
    <mergeCell ref="AUS12:AUU12"/>
    <mergeCell ref="ATL12:ATN12"/>
    <mergeCell ref="ATO12:ATQ12"/>
    <mergeCell ref="ATR12:ATT12"/>
    <mergeCell ref="ATU12:ATW12"/>
    <mergeCell ref="ATX12:ATZ12"/>
    <mergeCell ref="AUA12:AUC12"/>
    <mergeCell ref="AST12:ASV12"/>
    <mergeCell ref="ASW12:ASY12"/>
    <mergeCell ref="ASZ12:ATB12"/>
    <mergeCell ref="ATC12:ATE12"/>
    <mergeCell ref="ATF12:ATH12"/>
    <mergeCell ref="ATI12:ATK12"/>
    <mergeCell ref="ASB12:ASD12"/>
    <mergeCell ref="ASE12:ASG12"/>
    <mergeCell ref="ASH12:ASJ12"/>
    <mergeCell ref="ASK12:ASM12"/>
    <mergeCell ref="ASN12:ASP12"/>
    <mergeCell ref="ASQ12:ASS12"/>
    <mergeCell ref="ARJ12:ARL12"/>
    <mergeCell ref="ARM12:ARO12"/>
    <mergeCell ref="ARP12:ARR12"/>
    <mergeCell ref="ARS12:ARU12"/>
    <mergeCell ref="ARV12:ARX12"/>
    <mergeCell ref="ARY12:ASA12"/>
    <mergeCell ref="AQR12:AQT12"/>
    <mergeCell ref="AQU12:AQW12"/>
    <mergeCell ref="AQX12:AQZ12"/>
    <mergeCell ref="ARA12:ARC12"/>
    <mergeCell ref="ARD12:ARF12"/>
    <mergeCell ref="ARG12:ARI12"/>
    <mergeCell ref="APZ12:AQB12"/>
    <mergeCell ref="AQC12:AQE12"/>
    <mergeCell ref="AQF12:AQH12"/>
    <mergeCell ref="AQI12:AQK12"/>
    <mergeCell ref="AQL12:AQN12"/>
    <mergeCell ref="AQO12:AQQ12"/>
    <mergeCell ref="APH12:APJ12"/>
    <mergeCell ref="APK12:APM12"/>
    <mergeCell ref="APN12:APP12"/>
    <mergeCell ref="APQ12:APS12"/>
    <mergeCell ref="APT12:APV12"/>
    <mergeCell ref="APW12:APY12"/>
    <mergeCell ref="AOP12:AOR12"/>
    <mergeCell ref="AOS12:AOU12"/>
    <mergeCell ref="AOV12:AOX12"/>
    <mergeCell ref="AOY12:APA12"/>
    <mergeCell ref="APB12:APD12"/>
    <mergeCell ref="APE12:APG12"/>
    <mergeCell ref="ANX12:ANZ12"/>
    <mergeCell ref="AOA12:AOC12"/>
    <mergeCell ref="AOD12:AOF12"/>
    <mergeCell ref="AOG12:AOI12"/>
    <mergeCell ref="AOJ12:AOL12"/>
    <mergeCell ref="AOM12:AOO12"/>
    <mergeCell ref="ANF12:ANH12"/>
    <mergeCell ref="ANI12:ANK12"/>
    <mergeCell ref="ANL12:ANN12"/>
    <mergeCell ref="ANO12:ANQ12"/>
    <mergeCell ref="ANR12:ANT12"/>
    <mergeCell ref="ANU12:ANW12"/>
    <mergeCell ref="AMN12:AMP12"/>
    <mergeCell ref="AMQ12:AMS12"/>
    <mergeCell ref="AMT12:AMV12"/>
    <mergeCell ref="AMW12:AMY12"/>
    <mergeCell ref="AMZ12:ANB12"/>
    <mergeCell ref="ANC12:ANE12"/>
    <mergeCell ref="ALV12:ALX12"/>
    <mergeCell ref="ALY12:AMA12"/>
    <mergeCell ref="AMB12:AMD12"/>
    <mergeCell ref="AME12:AMG12"/>
    <mergeCell ref="AMH12:AMJ12"/>
    <mergeCell ref="AMK12:AMM12"/>
    <mergeCell ref="ALD12:ALF12"/>
    <mergeCell ref="ALG12:ALI12"/>
    <mergeCell ref="ALJ12:ALL12"/>
    <mergeCell ref="ALM12:ALO12"/>
    <mergeCell ref="ALP12:ALR12"/>
    <mergeCell ref="ALS12:ALU12"/>
    <mergeCell ref="AKL12:AKN12"/>
    <mergeCell ref="AKO12:AKQ12"/>
    <mergeCell ref="AKR12:AKT12"/>
    <mergeCell ref="AKU12:AKW12"/>
    <mergeCell ref="AKX12:AKZ12"/>
    <mergeCell ref="ALA12:ALC12"/>
    <mergeCell ref="AJT12:AJV12"/>
    <mergeCell ref="AJW12:AJY12"/>
    <mergeCell ref="AJZ12:AKB12"/>
    <mergeCell ref="AKC12:AKE12"/>
    <mergeCell ref="AKF12:AKH12"/>
    <mergeCell ref="AKI12:AKK12"/>
    <mergeCell ref="AJB12:AJD12"/>
    <mergeCell ref="AJE12:AJG12"/>
    <mergeCell ref="AJH12:AJJ12"/>
    <mergeCell ref="AJK12:AJM12"/>
    <mergeCell ref="AJN12:AJP12"/>
    <mergeCell ref="AJQ12:AJS12"/>
    <mergeCell ref="AIJ12:AIL12"/>
    <mergeCell ref="AIM12:AIO12"/>
    <mergeCell ref="AIP12:AIR12"/>
    <mergeCell ref="AIS12:AIU12"/>
    <mergeCell ref="AIV12:AIX12"/>
    <mergeCell ref="AIY12:AJA12"/>
    <mergeCell ref="AHR12:AHT12"/>
    <mergeCell ref="AHU12:AHW12"/>
    <mergeCell ref="AHX12:AHZ12"/>
    <mergeCell ref="AIA12:AIC12"/>
    <mergeCell ref="AID12:AIF12"/>
    <mergeCell ref="AIG12:AII12"/>
    <mergeCell ref="AGZ12:AHB12"/>
    <mergeCell ref="AHC12:AHE12"/>
    <mergeCell ref="AHF12:AHH12"/>
    <mergeCell ref="AHI12:AHK12"/>
    <mergeCell ref="AHL12:AHN12"/>
    <mergeCell ref="AHO12:AHQ12"/>
    <mergeCell ref="AGH12:AGJ12"/>
    <mergeCell ref="AGK12:AGM12"/>
    <mergeCell ref="AGN12:AGP12"/>
    <mergeCell ref="AGQ12:AGS12"/>
    <mergeCell ref="AGT12:AGV12"/>
    <mergeCell ref="AGW12:AGY12"/>
    <mergeCell ref="AFP12:AFR12"/>
    <mergeCell ref="AFS12:AFU12"/>
    <mergeCell ref="AFV12:AFX12"/>
    <mergeCell ref="AFY12:AGA12"/>
    <mergeCell ref="AGB12:AGD12"/>
    <mergeCell ref="AGE12:AGG12"/>
    <mergeCell ref="AEX12:AEZ12"/>
    <mergeCell ref="AFA12:AFC12"/>
    <mergeCell ref="AFD12:AFF12"/>
    <mergeCell ref="AFG12:AFI12"/>
    <mergeCell ref="AFJ12:AFL12"/>
    <mergeCell ref="AFM12:AFO12"/>
    <mergeCell ref="AEF12:AEH12"/>
    <mergeCell ref="AEI12:AEK12"/>
    <mergeCell ref="AEL12:AEN12"/>
    <mergeCell ref="AEO12:AEQ12"/>
    <mergeCell ref="AER12:AET12"/>
    <mergeCell ref="AEU12:AEW12"/>
    <mergeCell ref="ADN12:ADP12"/>
    <mergeCell ref="ADQ12:ADS12"/>
    <mergeCell ref="ADT12:ADV12"/>
    <mergeCell ref="ADW12:ADY12"/>
    <mergeCell ref="ADZ12:AEB12"/>
    <mergeCell ref="AEC12:AEE12"/>
    <mergeCell ref="ACV12:ACX12"/>
    <mergeCell ref="ACY12:ADA12"/>
    <mergeCell ref="ADB12:ADD12"/>
    <mergeCell ref="ADE12:ADG12"/>
    <mergeCell ref="ADH12:ADJ12"/>
    <mergeCell ref="ADK12:ADM12"/>
    <mergeCell ref="ACD12:ACF12"/>
    <mergeCell ref="ACG12:ACI12"/>
    <mergeCell ref="ACJ12:ACL12"/>
    <mergeCell ref="ACM12:ACO12"/>
    <mergeCell ref="ACP12:ACR12"/>
    <mergeCell ref="ACS12:ACU12"/>
    <mergeCell ref="ABL12:ABN12"/>
    <mergeCell ref="ABO12:ABQ12"/>
    <mergeCell ref="ABR12:ABT12"/>
    <mergeCell ref="ABU12:ABW12"/>
    <mergeCell ref="ABX12:ABZ12"/>
    <mergeCell ref="ACA12:ACC12"/>
    <mergeCell ref="AAT12:AAV12"/>
    <mergeCell ref="AAW12:AAY12"/>
    <mergeCell ref="AAZ12:ABB12"/>
    <mergeCell ref="ABC12:ABE12"/>
    <mergeCell ref="ABF12:ABH12"/>
    <mergeCell ref="ABI12:ABK12"/>
    <mergeCell ref="AAB12:AAD12"/>
    <mergeCell ref="AAE12:AAG12"/>
    <mergeCell ref="AAH12:AAJ12"/>
    <mergeCell ref="AAK12:AAM12"/>
    <mergeCell ref="AAN12:AAP12"/>
    <mergeCell ref="AAQ12:AAS12"/>
    <mergeCell ref="ZJ12:ZL12"/>
    <mergeCell ref="ZM12:ZO12"/>
    <mergeCell ref="ZP12:ZR12"/>
    <mergeCell ref="ZS12:ZU12"/>
    <mergeCell ref="ZV12:ZX12"/>
    <mergeCell ref="ZY12:AAA12"/>
    <mergeCell ref="YR12:YT12"/>
    <mergeCell ref="YU12:YW12"/>
    <mergeCell ref="YX12:YZ12"/>
    <mergeCell ref="ZA12:ZC12"/>
    <mergeCell ref="ZD12:ZF12"/>
    <mergeCell ref="ZG12:ZI12"/>
    <mergeCell ref="XZ12:YB12"/>
    <mergeCell ref="YC12:YE12"/>
    <mergeCell ref="YF12:YH12"/>
    <mergeCell ref="YI12:YK12"/>
    <mergeCell ref="YL12:YN12"/>
    <mergeCell ref="YO12:YQ12"/>
    <mergeCell ref="XH12:XJ12"/>
    <mergeCell ref="XK12:XM12"/>
    <mergeCell ref="XN12:XP12"/>
    <mergeCell ref="XQ12:XS12"/>
    <mergeCell ref="XT12:XV12"/>
    <mergeCell ref="XW12:XY12"/>
    <mergeCell ref="WP12:WR12"/>
    <mergeCell ref="WS12:WU12"/>
    <mergeCell ref="WV12:WX12"/>
    <mergeCell ref="WY12:XA12"/>
    <mergeCell ref="XB12:XD12"/>
    <mergeCell ref="XE12:XG12"/>
    <mergeCell ref="VX12:VZ12"/>
    <mergeCell ref="WA12:WC12"/>
    <mergeCell ref="WD12:WF12"/>
    <mergeCell ref="WG12:WI12"/>
    <mergeCell ref="WJ12:WL12"/>
    <mergeCell ref="WM12:WO12"/>
    <mergeCell ref="VF12:VH12"/>
    <mergeCell ref="VI12:VK12"/>
    <mergeCell ref="VL12:VN12"/>
    <mergeCell ref="VO12:VQ12"/>
    <mergeCell ref="VR12:VT12"/>
    <mergeCell ref="VU12:VW12"/>
    <mergeCell ref="UN12:UP12"/>
    <mergeCell ref="UQ12:US12"/>
    <mergeCell ref="UT12:UV12"/>
    <mergeCell ref="UW12:UY12"/>
    <mergeCell ref="UZ12:VB12"/>
    <mergeCell ref="VC12:VE12"/>
    <mergeCell ref="TV12:TX12"/>
    <mergeCell ref="TY12:UA12"/>
    <mergeCell ref="UB12:UD12"/>
    <mergeCell ref="UE12:UG12"/>
    <mergeCell ref="UH12:UJ12"/>
    <mergeCell ref="UK12:UM12"/>
    <mergeCell ref="TD12:TF12"/>
    <mergeCell ref="TG12:TI12"/>
    <mergeCell ref="TJ12:TL12"/>
    <mergeCell ref="TM12:TO12"/>
    <mergeCell ref="TP12:TR12"/>
    <mergeCell ref="TS12:TU12"/>
    <mergeCell ref="SL12:SN12"/>
    <mergeCell ref="SO12:SQ12"/>
    <mergeCell ref="SR12:ST12"/>
    <mergeCell ref="SU12:SW12"/>
    <mergeCell ref="SX12:SZ12"/>
    <mergeCell ref="TA12:TC12"/>
    <mergeCell ref="RT12:RV12"/>
    <mergeCell ref="RW12:RY12"/>
    <mergeCell ref="RZ12:SB12"/>
    <mergeCell ref="SC12:SE12"/>
    <mergeCell ref="SF12:SH12"/>
    <mergeCell ref="SI12:SK12"/>
    <mergeCell ref="RB12:RD12"/>
    <mergeCell ref="RE12:RG12"/>
    <mergeCell ref="RH12:RJ12"/>
    <mergeCell ref="RK12:RM12"/>
    <mergeCell ref="RN12:RP12"/>
    <mergeCell ref="RQ12:RS12"/>
    <mergeCell ref="QJ12:QL12"/>
    <mergeCell ref="QM12:QO12"/>
    <mergeCell ref="QP12:QR12"/>
    <mergeCell ref="QS12:QU12"/>
    <mergeCell ref="QV12:QX12"/>
    <mergeCell ref="QY12:RA12"/>
    <mergeCell ref="PR12:PT12"/>
    <mergeCell ref="PU12:PW12"/>
    <mergeCell ref="PX12:PZ12"/>
    <mergeCell ref="QA12:QC12"/>
    <mergeCell ref="QD12:QF12"/>
    <mergeCell ref="QG12:QI12"/>
    <mergeCell ref="OZ12:PB12"/>
    <mergeCell ref="PC12:PE12"/>
    <mergeCell ref="PF12:PH12"/>
    <mergeCell ref="PI12:PK12"/>
    <mergeCell ref="PL12:PN12"/>
    <mergeCell ref="PO12:PQ12"/>
    <mergeCell ref="OH12:OJ12"/>
    <mergeCell ref="OK12:OM12"/>
    <mergeCell ref="ON12:OP12"/>
    <mergeCell ref="OQ12:OS12"/>
    <mergeCell ref="OT12:OV12"/>
    <mergeCell ref="OW12:OY12"/>
    <mergeCell ref="NP12:NR12"/>
    <mergeCell ref="NS12:NU12"/>
    <mergeCell ref="NV12:NX12"/>
    <mergeCell ref="NY12:OA12"/>
    <mergeCell ref="OB12:OD12"/>
    <mergeCell ref="OE12:OG12"/>
    <mergeCell ref="MX12:MZ12"/>
    <mergeCell ref="NA12:NC12"/>
    <mergeCell ref="ND12:NF12"/>
    <mergeCell ref="NG12:NI12"/>
    <mergeCell ref="NJ12:NL12"/>
    <mergeCell ref="NM12:NO12"/>
    <mergeCell ref="MF12:MH12"/>
    <mergeCell ref="MI12:MK12"/>
    <mergeCell ref="ML12:MN12"/>
    <mergeCell ref="MO12:MQ12"/>
    <mergeCell ref="MR12:MT12"/>
    <mergeCell ref="MU12:MW12"/>
    <mergeCell ref="LN12:LP12"/>
    <mergeCell ref="LQ12:LS12"/>
    <mergeCell ref="LT12:LV12"/>
    <mergeCell ref="LW12:LY12"/>
    <mergeCell ref="LZ12:MB12"/>
    <mergeCell ref="MC12:ME12"/>
    <mergeCell ref="KV12:KX12"/>
    <mergeCell ref="KY12:LA12"/>
    <mergeCell ref="LB12:LD12"/>
    <mergeCell ref="LE12:LG12"/>
    <mergeCell ref="LH12:LJ12"/>
    <mergeCell ref="LK12:LM12"/>
    <mergeCell ref="KD12:KF12"/>
    <mergeCell ref="KG12:KI12"/>
    <mergeCell ref="KJ12:KL12"/>
    <mergeCell ref="KM12:KO12"/>
    <mergeCell ref="KP12:KR12"/>
    <mergeCell ref="KS12:KU12"/>
    <mergeCell ref="JL12:JN12"/>
    <mergeCell ref="JO12:JQ12"/>
    <mergeCell ref="JR12:JT12"/>
    <mergeCell ref="JU12:JW12"/>
    <mergeCell ref="JX12:JZ12"/>
    <mergeCell ref="KA12:KC12"/>
    <mergeCell ref="IT12:IV12"/>
    <mergeCell ref="IW12:IY12"/>
    <mergeCell ref="IZ12:JB12"/>
    <mergeCell ref="JC12:JE12"/>
    <mergeCell ref="JF12:JH12"/>
    <mergeCell ref="JI12:JK12"/>
    <mergeCell ref="IB12:ID12"/>
    <mergeCell ref="IE12:IG12"/>
    <mergeCell ref="IH12:IJ12"/>
    <mergeCell ref="IK12:IM12"/>
    <mergeCell ref="IN12:IP12"/>
    <mergeCell ref="IQ12:IS12"/>
    <mergeCell ref="HJ12:HL12"/>
    <mergeCell ref="HM12:HO12"/>
    <mergeCell ref="HP12:HR12"/>
    <mergeCell ref="HS12:HU12"/>
    <mergeCell ref="HV12:HX12"/>
    <mergeCell ref="HY12:IA12"/>
    <mergeCell ref="GR12:GT12"/>
    <mergeCell ref="GU12:GW12"/>
    <mergeCell ref="GX12:GZ12"/>
    <mergeCell ref="HA12:HC12"/>
    <mergeCell ref="HD12:HF12"/>
    <mergeCell ref="HG12:HI12"/>
    <mergeCell ref="FZ12:GB12"/>
    <mergeCell ref="GC12:GE12"/>
    <mergeCell ref="GF12:GH12"/>
    <mergeCell ref="GI12:GK12"/>
    <mergeCell ref="GL12:GN12"/>
    <mergeCell ref="GO12:GQ12"/>
    <mergeCell ref="FH12:FJ12"/>
    <mergeCell ref="FK12:FM12"/>
    <mergeCell ref="FN12:FP12"/>
    <mergeCell ref="FQ12:FS12"/>
    <mergeCell ref="FT12:FV12"/>
    <mergeCell ref="FW12:FY12"/>
    <mergeCell ref="EP12:ER12"/>
    <mergeCell ref="ES12:EU12"/>
    <mergeCell ref="EV12:EX12"/>
    <mergeCell ref="EY12:FA12"/>
    <mergeCell ref="FB12:FD12"/>
    <mergeCell ref="FE12:FG12"/>
    <mergeCell ref="DX12:DZ12"/>
    <mergeCell ref="EA12:EC12"/>
    <mergeCell ref="ED12:EF12"/>
    <mergeCell ref="EG12:EI12"/>
    <mergeCell ref="EJ12:EL12"/>
    <mergeCell ref="EM12:EO12"/>
    <mergeCell ref="DF12:DH12"/>
    <mergeCell ref="DI12:DK12"/>
    <mergeCell ref="DL12:DN12"/>
    <mergeCell ref="DO12:DQ12"/>
    <mergeCell ref="DR12:DT12"/>
    <mergeCell ref="DU12:DW12"/>
    <mergeCell ref="CN12:CP12"/>
    <mergeCell ref="CQ12:CS12"/>
    <mergeCell ref="CT12:CV12"/>
    <mergeCell ref="CW12:CY12"/>
    <mergeCell ref="CZ12:DB12"/>
    <mergeCell ref="DC12:DE12"/>
    <mergeCell ref="BV12:BX12"/>
    <mergeCell ref="BY12:CA12"/>
    <mergeCell ref="CB12:CD12"/>
    <mergeCell ref="CE12:CG12"/>
    <mergeCell ref="CH12:CJ12"/>
    <mergeCell ref="CK12:CM12"/>
    <mergeCell ref="E43:H43"/>
    <mergeCell ref="I43:M43"/>
    <mergeCell ref="A40:D40"/>
    <mergeCell ref="E40:H40"/>
    <mergeCell ref="I40:M40"/>
    <mergeCell ref="A41:D41"/>
    <mergeCell ref="E41:H41"/>
    <mergeCell ref="BD12:BF12"/>
    <mergeCell ref="BG12:BI12"/>
    <mergeCell ref="BJ12:BL12"/>
    <mergeCell ref="BM12:BO12"/>
    <mergeCell ref="BP12:BR12"/>
    <mergeCell ref="BS12:BU12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48:D48"/>
    <mergeCell ref="E48:H48"/>
    <mergeCell ref="I48:M48"/>
    <mergeCell ref="A49:D49"/>
    <mergeCell ref="E49:H49"/>
    <mergeCell ref="I49:M49"/>
    <mergeCell ref="E45:H45"/>
    <mergeCell ref="I45:M45"/>
    <mergeCell ref="A46:D46"/>
    <mergeCell ref="E46:H46"/>
    <mergeCell ref="I46:M46"/>
    <mergeCell ref="A47:D47"/>
    <mergeCell ref="E47:H47"/>
    <mergeCell ref="I47:M47"/>
    <mergeCell ref="A45:D45"/>
    <mergeCell ref="A50:D50"/>
    <mergeCell ref="E50:H50"/>
    <mergeCell ref="I50:M50"/>
    <mergeCell ref="P8:Q8"/>
    <mergeCell ref="P10:Q10"/>
    <mergeCell ref="P14:Q14"/>
    <mergeCell ref="C35:M35"/>
    <mergeCell ref="C37:H37"/>
    <mergeCell ref="A25:D25"/>
    <mergeCell ref="E25:H25"/>
    <mergeCell ref="I25:M25"/>
    <mergeCell ref="A26:D26"/>
    <mergeCell ref="B11:M11"/>
    <mergeCell ref="A57:D57"/>
    <mergeCell ref="E57:H57"/>
    <mergeCell ref="I57:M57"/>
    <mergeCell ref="A54:D54"/>
    <mergeCell ref="E54:H54"/>
    <mergeCell ref="I54:M54"/>
    <mergeCell ref="A55:D55"/>
    <mergeCell ref="E55:H55"/>
    <mergeCell ref="I55:M55"/>
    <mergeCell ref="A52:D52"/>
    <mergeCell ref="E52:H52"/>
    <mergeCell ref="I52:M52"/>
    <mergeCell ref="A53:D53"/>
    <mergeCell ref="E53:H53"/>
    <mergeCell ref="I53:M53"/>
    <mergeCell ref="A51:D51"/>
    <mergeCell ref="E51:H51"/>
    <mergeCell ref="I51:M51"/>
    <mergeCell ref="I24:M24"/>
    <mergeCell ref="A56:D56"/>
    <mergeCell ref="E56:H56"/>
    <mergeCell ref="I56:M56"/>
    <mergeCell ref="B1:H6"/>
    <mergeCell ref="I1:M6"/>
    <mergeCell ref="B7:E8"/>
    <mergeCell ref="F7:M8"/>
    <mergeCell ref="B9:M9"/>
    <mergeCell ref="B10:M10"/>
    <mergeCell ref="A44:D44"/>
    <mergeCell ref="E44:H44"/>
    <mergeCell ref="I44:M44"/>
    <mergeCell ref="A31:M31"/>
    <mergeCell ref="Q12:S12"/>
    <mergeCell ref="A12:M12"/>
    <mergeCell ref="E26:H26"/>
    <mergeCell ref="I26:M26"/>
    <mergeCell ref="A27:D27"/>
    <mergeCell ref="E27:H27"/>
    <mergeCell ref="I27:M27"/>
    <mergeCell ref="A18:M18"/>
    <mergeCell ref="C14:M14"/>
    <mergeCell ref="C20:M20"/>
    <mergeCell ref="A24:D24"/>
    <mergeCell ref="E24:H24"/>
    <mergeCell ref="I41:M41"/>
    <mergeCell ref="A39:D39"/>
    <mergeCell ref="E39:H39"/>
    <mergeCell ref="I39:M39"/>
    <mergeCell ref="C16:D16"/>
    <mergeCell ref="J22:K22"/>
    <mergeCell ref="A42:D42"/>
    <mergeCell ref="E42:H42"/>
    <mergeCell ref="I42:M42"/>
    <mergeCell ref="A43:D43"/>
  </mergeCells>
  <pageMargins left="0.7" right="0.7" top="0.78740157499999996" bottom="0.78740157499999996" header="0.3" footer="0.3"/>
  <pageSetup paperSize="9" scale="96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76"/>
  <sheetViews>
    <sheetView zoomScaleNormal="100" workbookViewId="0">
      <selection activeCell="C36" sqref="C36"/>
    </sheetView>
  </sheetViews>
  <sheetFormatPr baseColWidth="10" defaultRowHeight="14.4" x14ac:dyDescent="0.3"/>
  <cols>
    <col min="1" max="1" width="9" customWidth="1"/>
    <col min="2" max="2" width="2" bestFit="1" customWidth="1"/>
    <col min="4" max="4" width="5.109375" customWidth="1"/>
    <col min="5" max="5" width="11.44140625" customWidth="1"/>
    <col min="6" max="6" width="9.109375" customWidth="1"/>
    <col min="7" max="7" width="2.6640625" customWidth="1"/>
    <col min="8" max="8" width="5.6640625" customWidth="1"/>
    <col min="9" max="9" width="7.88671875" customWidth="1"/>
    <col min="10" max="10" width="4.109375" customWidth="1"/>
    <col min="11" max="11" width="3.6640625" customWidth="1"/>
    <col min="12" max="12" width="5.109375" customWidth="1"/>
    <col min="13" max="13" width="8.6640625" customWidth="1"/>
  </cols>
  <sheetData>
    <row r="1" spans="1:16384" x14ac:dyDescent="0.3">
      <c r="A1" s="1"/>
      <c r="B1" s="192" t="s">
        <v>0</v>
      </c>
      <c r="C1" s="192"/>
      <c r="D1" s="192"/>
      <c r="E1" s="192"/>
      <c r="F1" s="192"/>
      <c r="G1" s="192"/>
      <c r="H1" s="192"/>
      <c r="I1" s="193" t="s">
        <v>1</v>
      </c>
      <c r="J1" s="193"/>
      <c r="K1" s="193"/>
      <c r="L1" s="193"/>
      <c r="M1" s="193"/>
    </row>
    <row r="2" spans="1:16384" x14ac:dyDescent="0.3">
      <c r="A2" s="1"/>
      <c r="B2" s="192"/>
      <c r="C2" s="192"/>
      <c r="D2" s="192"/>
      <c r="E2" s="192"/>
      <c r="F2" s="192"/>
      <c r="G2" s="192"/>
      <c r="H2" s="192"/>
      <c r="I2" s="193"/>
      <c r="J2" s="193"/>
      <c r="K2" s="193"/>
      <c r="L2" s="193"/>
      <c r="M2" s="193"/>
    </row>
    <row r="3" spans="1:16384" x14ac:dyDescent="0.3">
      <c r="A3" s="1"/>
      <c r="B3" s="192"/>
      <c r="C3" s="192"/>
      <c r="D3" s="192"/>
      <c r="E3" s="192"/>
      <c r="F3" s="192"/>
      <c r="G3" s="192"/>
      <c r="H3" s="192"/>
      <c r="I3" s="193"/>
      <c r="J3" s="193"/>
      <c r="K3" s="193"/>
      <c r="L3" s="193"/>
      <c r="M3" s="193"/>
    </row>
    <row r="4" spans="1:16384" x14ac:dyDescent="0.3">
      <c r="A4" s="1"/>
      <c r="B4" s="192"/>
      <c r="C4" s="192"/>
      <c r="D4" s="192"/>
      <c r="E4" s="192"/>
      <c r="F4" s="192"/>
      <c r="G4" s="192"/>
      <c r="H4" s="192"/>
      <c r="I4" s="193"/>
      <c r="J4" s="193"/>
      <c r="K4" s="193"/>
      <c r="L4" s="193"/>
      <c r="M4" s="193"/>
    </row>
    <row r="5" spans="1:16384" x14ac:dyDescent="0.3">
      <c r="A5" s="1"/>
      <c r="B5" s="192"/>
      <c r="C5" s="192"/>
      <c r="D5" s="192"/>
      <c r="E5" s="192"/>
      <c r="F5" s="192"/>
      <c r="G5" s="192"/>
      <c r="H5" s="192"/>
      <c r="I5" s="193"/>
      <c r="J5" s="193"/>
      <c r="K5" s="193"/>
      <c r="L5" s="193"/>
      <c r="M5" s="193"/>
    </row>
    <row r="6" spans="1:16384" ht="15" thickBot="1" x14ac:dyDescent="0.35">
      <c r="A6" s="1"/>
      <c r="B6" s="192"/>
      <c r="C6" s="192"/>
      <c r="D6" s="192"/>
      <c r="E6" s="192"/>
      <c r="F6" s="192"/>
      <c r="G6" s="192"/>
      <c r="H6" s="192"/>
      <c r="I6" s="193"/>
      <c r="J6" s="193"/>
      <c r="K6" s="193"/>
      <c r="L6" s="193"/>
      <c r="M6" s="193"/>
    </row>
    <row r="7" spans="1:16384" x14ac:dyDescent="0.3">
      <c r="A7" s="1"/>
      <c r="B7" s="194" t="s">
        <v>111</v>
      </c>
      <c r="C7" s="250"/>
      <c r="D7" s="250"/>
      <c r="E7" s="250"/>
      <c r="F7" s="206">
        <f>'Anhang 1'!D7</f>
        <v>0</v>
      </c>
      <c r="G7" s="253"/>
      <c r="H7" s="253"/>
      <c r="I7" s="253"/>
      <c r="J7" s="253"/>
      <c r="K7" s="253"/>
      <c r="L7" s="253"/>
      <c r="M7" s="254"/>
    </row>
    <row r="8" spans="1:16384" ht="15" thickBot="1" x14ac:dyDescent="0.35">
      <c r="A8" s="1"/>
      <c r="B8" s="251"/>
      <c r="C8" s="252"/>
      <c r="D8" s="252"/>
      <c r="E8" s="252"/>
      <c r="F8" s="255"/>
      <c r="G8" s="255"/>
      <c r="H8" s="255"/>
      <c r="I8" s="255"/>
      <c r="J8" s="255"/>
      <c r="K8" s="255"/>
      <c r="L8" s="255"/>
      <c r="M8" s="256"/>
    </row>
    <row r="9" spans="1:16384" x14ac:dyDescent="0.3">
      <c r="A9" s="1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spans="1:16384" x14ac:dyDescent="0.3">
      <c r="A10" s="1"/>
      <c r="B10" s="189" t="s">
        <v>176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6384" ht="15" thickBot="1" x14ac:dyDescent="0.35">
      <c r="A11" s="1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</row>
    <row r="12" spans="1:16384" ht="15" thickBot="1" x14ac:dyDescent="0.35">
      <c r="A12" s="281" t="s">
        <v>156</v>
      </c>
      <c r="B12" s="282"/>
      <c r="C12" s="282"/>
      <c r="D12" s="283"/>
      <c r="E12" s="283"/>
      <c r="F12" s="283"/>
      <c r="G12" s="283"/>
      <c r="H12" s="283"/>
      <c r="I12" s="283"/>
      <c r="J12" s="283"/>
      <c r="K12" s="283"/>
      <c r="L12" s="283"/>
      <c r="M12" s="284"/>
      <c r="N12" s="123"/>
      <c r="O12" s="123"/>
      <c r="P12" s="123"/>
      <c r="Q12" s="123"/>
      <c r="R12" s="12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  <c r="FL12" s="164"/>
      <c r="FM12" s="164"/>
      <c r="FN12" s="164"/>
      <c r="FO12" s="164"/>
      <c r="FP12" s="164"/>
      <c r="FQ12" s="164"/>
      <c r="FR12" s="164"/>
      <c r="FS12" s="164"/>
      <c r="FT12" s="164"/>
      <c r="FU12" s="164"/>
      <c r="FV12" s="164"/>
      <c r="FW12" s="164"/>
      <c r="FX12" s="164"/>
      <c r="FY12" s="164"/>
      <c r="FZ12" s="164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4"/>
      <c r="GW12" s="164"/>
      <c r="GX12" s="164"/>
      <c r="GY12" s="164"/>
      <c r="GZ12" s="164"/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64"/>
      <c r="HM12" s="164"/>
      <c r="HN12" s="164"/>
      <c r="HO12" s="164"/>
      <c r="HP12" s="164"/>
      <c r="HQ12" s="164"/>
      <c r="HR12" s="164"/>
      <c r="HS12" s="164"/>
      <c r="HT12" s="164"/>
      <c r="HU12" s="164"/>
      <c r="HV12" s="164"/>
      <c r="HW12" s="164"/>
      <c r="HX12" s="164"/>
      <c r="HY12" s="164"/>
      <c r="HZ12" s="164"/>
      <c r="IA12" s="164"/>
      <c r="IB12" s="164"/>
      <c r="IC12" s="164"/>
      <c r="ID12" s="164"/>
      <c r="IE12" s="164"/>
      <c r="IF12" s="164"/>
      <c r="IG12" s="164"/>
      <c r="IH12" s="164"/>
      <c r="II12" s="164"/>
      <c r="IJ12" s="164"/>
      <c r="IK12" s="164"/>
      <c r="IL12" s="164"/>
      <c r="IM12" s="164"/>
      <c r="IN12" s="164"/>
      <c r="IO12" s="164"/>
      <c r="IP12" s="164"/>
      <c r="IQ12" s="164"/>
      <c r="IR12" s="164"/>
      <c r="IS12" s="164"/>
      <c r="IT12" s="164"/>
      <c r="IU12" s="164"/>
      <c r="IV12" s="164"/>
      <c r="IW12" s="164"/>
      <c r="IX12" s="164"/>
      <c r="IY12" s="164"/>
      <c r="IZ12" s="164"/>
      <c r="JA12" s="164"/>
      <c r="JB12" s="164"/>
      <c r="JC12" s="164"/>
      <c r="JD12" s="164"/>
      <c r="JE12" s="164"/>
      <c r="JF12" s="164"/>
      <c r="JG12" s="164"/>
      <c r="JH12" s="164"/>
      <c r="JI12" s="164"/>
      <c r="JJ12" s="164"/>
      <c r="JK12" s="164"/>
      <c r="JL12" s="164"/>
      <c r="JM12" s="164"/>
      <c r="JN12" s="164"/>
      <c r="JO12" s="164"/>
      <c r="JP12" s="164"/>
      <c r="JQ12" s="164"/>
      <c r="JR12" s="164"/>
      <c r="JS12" s="164"/>
      <c r="JT12" s="164"/>
      <c r="JU12" s="164"/>
      <c r="JV12" s="164"/>
      <c r="JW12" s="164"/>
      <c r="JX12" s="164"/>
      <c r="JY12" s="164"/>
      <c r="JZ12" s="164"/>
      <c r="KA12" s="164"/>
      <c r="KB12" s="164"/>
      <c r="KC12" s="164"/>
      <c r="KD12" s="164"/>
      <c r="KE12" s="164"/>
      <c r="KF12" s="164"/>
      <c r="KG12" s="164"/>
      <c r="KH12" s="164"/>
      <c r="KI12" s="164"/>
      <c r="KJ12" s="164"/>
      <c r="KK12" s="164"/>
      <c r="KL12" s="164"/>
      <c r="KM12" s="164"/>
      <c r="KN12" s="164"/>
      <c r="KO12" s="164"/>
      <c r="KP12" s="164"/>
      <c r="KQ12" s="164"/>
      <c r="KR12" s="164"/>
      <c r="KS12" s="164"/>
      <c r="KT12" s="164"/>
      <c r="KU12" s="164"/>
      <c r="KV12" s="164"/>
      <c r="KW12" s="164"/>
      <c r="KX12" s="164"/>
      <c r="KY12" s="164"/>
      <c r="KZ12" s="164"/>
      <c r="LA12" s="164"/>
      <c r="LB12" s="164"/>
      <c r="LC12" s="164"/>
      <c r="LD12" s="164"/>
      <c r="LE12" s="164"/>
      <c r="LF12" s="164"/>
      <c r="LG12" s="164"/>
      <c r="LH12" s="164"/>
      <c r="LI12" s="164"/>
      <c r="LJ12" s="164"/>
      <c r="LK12" s="164"/>
      <c r="LL12" s="164"/>
      <c r="LM12" s="164"/>
      <c r="LN12" s="164"/>
      <c r="LO12" s="164"/>
      <c r="LP12" s="164"/>
      <c r="LQ12" s="164"/>
      <c r="LR12" s="164"/>
      <c r="LS12" s="164"/>
      <c r="LT12" s="164"/>
      <c r="LU12" s="164"/>
      <c r="LV12" s="164"/>
      <c r="LW12" s="164"/>
      <c r="LX12" s="164"/>
      <c r="LY12" s="164"/>
      <c r="LZ12" s="164"/>
      <c r="MA12" s="164"/>
      <c r="MB12" s="164"/>
      <c r="MC12" s="164"/>
      <c r="MD12" s="164"/>
      <c r="ME12" s="164"/>
      <c r="MF12" s="164"/>
      <c r="MG12" s="164"/>
      <c r="MH12" s="164"/>
      <c r="MI12" s="164"/>
      <c r="MJ12" s="164"/>
      <c r="MK12" s="164"/>
      <c r="ML12" s="164"/>
      <c r="MM12" s="164"/>
      <c r="MN12" s="164"/>
      <c r="MO12" s="164"/>
      <c r="MP12" s="164"/>
      <c r="MQ12" s="164"/>
      <c r="MR12" s="164"/>
      <c r="MS12" s="164"/>
      <c r="MT12" s="164"/>
      <c r="MU12" s="164"/>
      <c r="MV12" s="164"/>
      <c r="MW12" s="164"/>
      <c r="MX12" s="164"/>
      <c r="MY12" s="164"/>
      <c r="MZ12" s="164"/>
      <c r="NA12" s="164"/>
      <c r="NB12" s="164"/>
      <c r="NC12" s="164"/>
      <c r="ND12" s="164"/>
      <c r="NE12" s="164"/>
      <c r="NF12" s="164"/>
      <c r="NG12" s="164"/>
      <c r="NH12" s="164"/>
      <c r="NI12" s="164"/>
      <c r="NJ12" s="164"/>
      <c r="NK12" s="164"/>
      <c r="NL12" s="164"/>
      <c r="NM12" s="164"/>
      <c r="NN12" s="164"/>
      <c r="NO12" s="164"/>
      <c r="NP12" s="164"/>
      <c r="NQ12" s="164"/>
      <c r="NR12" s="164"/>
      <c r="NS12" s="164"/>
      <c r="NT12" s="164"/>
      <c r="NU12" s="164"/>
      <c r="NV12" s="164"/>
      <c r="NW12" s="164"/>
      <c r="NX12" s="164"/>
      <c r="NY12" s="164"/>
      <c r="NZ12" s="164"/>
      <c r="OA12" s="164"/>
      <c r="OB12" s="164"/>
      <c r="OC12" s="164"/>
      <c r="OD12" s="164"/>
      <c r="OE12" s="164"/>
      <c r="OF12" s="164"/>
      <c r="OG12" s="164"/>
      <c r="OH12" s="164"/>
      <c r="OI12" s="164"/>
      <c r="OJ12" s="164"/>
      <c r="OK12" s="164"/>
      <c r="OL12" s="164"/>
      <c r="OM12" s="164"/>
      <c r="ON12" s="164"/>
      <c r="OO12" s="164"/>
      <c r="OP12" s="164"/>
      <c r="OQ12" s="164"/>
      <c r="OR12" s="164"/>
      <c r="OS12" s="164"/>
      <c r="OT12" s="164"/>
      <c r="OU12" s="164"/>
      <c r="OV12" s="164"/>
      <c r="OW12" s="164"/>
      <c r="OX12" s="164"/>
      <c r="OY12" s="164"/>
      <c r="OZ12" s="164"/>
      <c r="PA12" s="164"/>
      <c r="PB12" s="164"/>
      <c r="PC12" s="164"/>
      <c r="PD12" s="164"/>
      <c r="PE12" s="164"/>
      <c r="PF12" s="164"/>
      <c r="PG12" s="164"/>
      <c r="PH12" s="164"/>
      <c r="PI12" s="164"/>
      <c r="PJ12" s="164"/>
      <c r="PK12" s="164"/>
      <c r="PL12" s="164"/>
      <c r="PM12" s="164"/>
      <c r="PN12" s="164"/>
      <c r="PO12" s="164"/>
      <c r="PP12" s="164"/>
      <c r="PQ12" s="164"/>
      <c r="PR12" s="164"/>
      <c r="PS12" s="164"/>
      <c r="PT12" s="164"/>
      <c r="PU12" s="164"/>
      <c r="PV12" s="164"/>
      <c r="PW12" s="164"/>
      <c r="PX12" s="164"/>
      <c r="PY12" s="164"/>
      <c r="PZ12" s="164"/>
      <c r="QA12" s="164"/>
      <c r="QB12" s="164"/>
      <c r="QC12" s="164"/>
      <c r="QD12" s="164"/>
      <c r="QE12" s="164"/>
      <c r="QF12" s="164"/>
      <c r="QG12" s="164"/>
      <c r="QH12" s="164"/>
      <c r="QI12" s="164"/>
      <c r="QJ12" s="164"/>
      <c r="QK12" s="164"/>
      <c r="QL12" s="164"/>
      <c r="QM12" s="164"/>
      <c r="QN12" s="164"/>
      <c r="QO12" s="164"/>
      <c r="QP12" s="164"/>
      <c r="QQ12" s="164"/>
      <c r="QR12" s="164"/>
      <c r="QS12" s="164"/>
      <c r="QT12" s="164"/>
      <c r="QU12" s="164"/>
      <c r="QV12" s="164"/>
      <c r="QW12" s="164"/>
      <c r="QX12" s="164"/>
      <c r="QY12" s="164"/>
      <c r="QZ12" s="164"/>
      <c r="RA12" s="164"/>
      <c r="RB12" s="164"/>
      <c r="RC12" s="164"/>
      <c r="RD12" s="164"/>
      <c r="RE12" s="164"/>
      <c r="RF12" s="164"/>
      <c r="RG12" s="164"/>
      <c r="RH12" s="164"/>
      <c r="RI12" s="164"/>
      <c r="RJ12" s="164"/>
      <c r="RK12" s="164"/>
      <c r="RL12" s="164"/>
      <c r="RM12" s="164"/>
      <c r="RN12" s="164"/>
      <c r="RO12" s="164"/>
      <c r="RP12" s="164"/>
      <c r="RQ12" s="164"/>
      <c r="RR12" s="164"/>
      <c r="RS12" s="164"/>
      <c r="RT12" s="164"/>
      <c r="RU12" s="164"/>
      <c r="RV12" s="164"/>
      <c r="RW12" s="164"/>
      <c r="RX12" s="164"/>
      <c r="RY12" s="164"/>
      <c r="RZ12" s="164"/>
      <c r="SA12" s="164"/>
      <c r="SB12" s="164"/>
      <c r="SC12" s="164"/>
      <c r="SD12" s="164"/>
      <c r="SE12" s="164"/>
      <c r="SF12" s="164"/>
      <c r="SG12" s="164"/>
      <c r="SH12" s="164"/>
      <c r="SI12" s="164"/>
      <c r="SJ12" s="164"/>
      <c r="SK12" s="164"/>
      <c r="SL12" s="164"/>
      <c r="SM12" s="164"/>
      <c r="SN12" s="164"/>
      <c r="SO12" s="164"/>
      <c r="SP12" s="164"/>
      <c r="SQ12" s="164"/>
      <c r="SR12" s="164"/>
      <c r="SS12" s="164"/>
      <c r="ST12" s="164"/>
      <c r="SU12" s="164"/>
      <c r="SV12" s="164"/>
      <c r="SW12" s="164"/>
      <c r="SX12" s="164"/>
      <c r="SY12" s="164"/>
      <c r="SZ12" s="164"/>
      <c r="TA12" s="164"/>
      <c r="TB12" s="164"/>
      <c r="TC12" s="164"/>
      <c r="TD12" s="164"/>
      <c r="TE12" s="164"/>
      <c r="TF12" s="164"/>
      <c r="TG12" s="164"/>
      <c r="TH12" s="164"/>
      <c r="TI12" s="164"/>
      <c r="TJ12" s="164"/>
      <c r="TK12" s="164"/>
      <c r="TL12" s="164"/>
      <c r="TM12" s="164"/>
      <c r="TN12" s="164"/>
      <c r="TO12" s="164"/>
      <c r="TP12" s="164"/>
      <c r="TQ12" s="164"/>
      <c r="TR12" s="164"/>
      <c r="TS12" s="164"/>
      <c r="TT12" s="164"/>
      <c r="TU12" s="164"/>
      <c r="TV12" s="164"/>
      <c r="TW12" s="164"/>
      <c r="TX12" s="164"/>
      <c r="TY12" s="164"/>
      <c r="TZ12" s="164"/>
      <c r="UA12" s="164"/>
      <c r="UB12" s="164"/>
      <c r="UC12" s="164"/>
      <c r="UD12" s="164"/>
      <c r="UE12" s="164"/>
      <c r="UF12" s="164"/>
      <c r="UG12" s="164"/>
      <c r="UH12" s="164"/>
      <c r="UI12" s="164"/>
      <c r="UJ12" s="164"/>
      <c r="UK12" s="164"/>
      <c r="UL12" s="164"/>
      <c r="UM12" s="164"/>
      <c r="UN12" s="164"/>
      <c r="UO12" s="164"/>
      <c r="UP12" s="164"/>
      <c r="UQ12" s="164"/>
      <c r="UR12" s="164"/>
      <c r="US12" s="164"/>
      <c r="UT12" s="164"/>
      <c r="UU12" s="164"/>
      <c r="UV12" s="164"/>
      <c r="UW12" s="164"/>
      <c r="UX12" s="164"/>
      <c r="UY12" s="164"/>
      <c r="UZ12" s="164"/>
      <c r="VA12" s="164"/>
      <c r="VB12" s="164"/>
      <c r="VC12" s="164"/>
      <c r="VD12" s="164"/>
      <c r="VE12" s="164"/>
      <c r="VF12" s="164"/>
      <c r="VG12" s="164"/>
      <c r="VH12" s="164"/>
      <c r="VI12" s="164"/>
      <c r="VJ12" s="164"/>
      <c r="VK12" s="164"/>
      <c r="VL12" s="164"/>
      <c r="VM12" s="164"/>
      <c r="VN12" s="164"/>
      <c r="VO12" s="164"/>
      <c r="VP12" s="164"/>
      <c r="VQ12" s="164"/>
      <c r="VR12" s="164"/>
      <c r="VS12" s="164"/>
      <c r="VT12" s="164"/>
      <c r="VU12" s="164"/>
      <c r="VV12" s="164"/>
      <c r="VW12" s="164"/>
      <c r="VX12" s="164"/>
      <c r="VY12" s="164"/>
      <c r="VZ12" s="164"/>
      <c r="WA12" s="164"/>
      <c r="WB12" s="164"/>
      <c r="WC12" s="164"/>
      <c r="WD12" s="164"/>
      <c r="WE12" s="164"/>
      <c r="WF12" s="164"/>
      <c r="WG12" s="164"/>
      <c r="WH12" s="164"/>
      <c r="WI12" s="164"/>
      <c r="WJ12" s="164"/>
      <c r="WK12" s="164"/>
      <c r="WL12" s="164"/>
      <c r="WM12" s="164"/>
      <c r="WN12" s="164"/>
      <c r="WO12" s="164"/>
      <c r="WP12" s="164"/>
      <c r="WQ12" s="164"/>
      <c r="WR12" s="164"/>
      <c r="WS12" s="164"/>
      <c r="WT12" s="164"/>
      <c r="WU12" s="164"/>
      <c r="WV12" s="164"/>
      <c r="WW12" s="164"/>
      <c r="WX12" s="164"/>
      <c r="WY12" s="164"/>
      <c r="WZ12" s="164"/>
      <c r="XA12" s="164"/>
      <c r="XB12" s="164"/>
      <c r="XC12" s="164"/>
      <c r="XD12" s="164"/>
      <c r="XE12" s="164"/>
      <c r="XF12" s="164"/>
      <c r="XG12" s="164"/>
      <c r="XH12" s="164"/>
      <c r="XI12" s="164"/>
      <c r="XJ12" s="164"/>
      <c r="XK12" s="164"/>
      <c r="XL12" s="164"/>
      <c r="XM12" s="164"/>
      <c r="XN12" s="164"/>
      <c r="XO12" s="164"/>
      <c r="XP12" s="164"/>
      <c r="XQ12" s="164"/>
      <c r="XR12" s="164"/>
      <c r="XS12" s="164"/>
      <c r="XT12" s="164"/>
      <c r="XU12" s="164"/>
      <c r="XV12" s="164"/>
      <c r="XW12" s="164"/>
      <c r="XX12" s="164"/>
      <c r="XY12" s="164"/>
      <c r="XZ12" s="164"/>
      <c r="YA12" s="164"/>
      <c r="YB12" s="164"/>
      <c r="YC12" s="164"/>
      <c r="YD12" s="164"/>
      <c r="YE12" s="164"/>
      <c r="YF12" s="164"/>
      <c r="YG12" s="164"/>
      <c r="YH12" s="164"/>
      <c r="YI12" s="164"/>
      <c r="YJ12" s="164"/>
      <c r="YK12" s="164"/>
      <c r="YL12" s="164"/>
      <c r="YM12" s="164"/>
      <c r="YN12" s="164"/>
      <c r="YO12" s="164"/>
      <c r="YP12" s="164"/>
      <c r="YQ12" s="164"/>
      <c r="YR12" s="164"/>
      <c r="YS12" s="164"/>
      <c r="YT12" s="164"/>
      <c r="YU12" s="164"/>
      <c r="YV12" s="164"/>
      <c r="YW12" s="164"/>
      <c r="YX12" s="164"/>
      <c r="YY12" s="164"/>
      <c r="YZ12" s="164"/>
      <c r="ZA12" s="164"/>
      <c r="ZB12" s="164"/>
      <c r="ZC12" s="164"/>
      <c r="ZD12" s="164"/>
      <c r="ZE12" s="164"/>
      <c r="ZF12" s="164"/>
      <c r="ZG12" s="164"/>
      <c r="ZH12" s="164"/>
      <c r="ZI12" s="164"/>
      <c r="ZJ12" s="164"/>
      <c r="ZK12" s="164"/>
      <c r="ZL12" s="164"/>
      <c r="ZM12" s="164"/>
      <c r="ZN12" s="164"/>
      <c r="ZO12" s="164"/>
      <c r="ZP12" s="164"/>
      <c r="ZQ12" s="164"/>
      <c r="ZR12" s="164"/>
      <c r="ZS12" s="164"/>
      <c r="ZT12" s="164"/>
      <c r="ZU12" s="164"/>
      <c r="ZV12" s="164"/>
      <c r="ZW12" s="164"/>
      <c r="ZX12" s="164"/>
      <c r="ZY12" s="164"/>
      <c r="ZZ12" s="164"/>
      <c r="AAA12" s="164"/>
      <c r="AAB12" s="164"/>
      <c r="AAC12" s="164"/>
      <c r="AAD12" s="164"/>
      <c r="AAE12" s="164"/>
      <c r="AAF12" s="164"/>
      <c r="AAG12" s="164"/>
      <c r="AAH12" s="164"/>
      <c r="AAI12" s="164"/>
      <c r="AAJ12" s="164"/>
      <c r="AAK12" s="164"/>
      <c r="AAL12" s="164"/>
      <c r="AAM12" s="164"/>
      <c r="AAN12" s="164"/>
      <c r="AAO12" s="164"/>
      <c r="AAP12" s="164"/>
      <c r="AAQ12" s="164"/>
      <c r="AAR12" s="164"/>
      <c r="AAS12" s="164"/>
      <c r="AAT12" s="164"/>
      <c r="AAU12" s="164"/>
      <c r="AAV12" s="164"/>
      <c r="AAW12" s="164"/>
      <c r="AAX12" s="164"/>
      <c r="AAY12" s="164"/>
      <c r="AAZ12" s="164"/>
      <c r="ABA12" s="164"/>
      <c r="ABB12" s="164"/>
      <c r="ABC12" s="164"/>
      <c r="ABD12" s="164"/>
      <c r="ABE12" s="164"/>
      <c r="ABF12" s="164"/>
      <c r="ABG12" s="164"/>
      <c r="ABH12" s="164"/>
      <c r="ABI12" s="164"/>
      <c r="ABJ12" s="164"/>
      <c r="ABK12" s="164"/>
      <c r="ABL12" s="164"/>
      <c r="ABM12" s="164"/>
      <c r="ABN12" s="164"/>
      <c r="ABO12" s="164"/>
      <c r="ABP12" s="164"/>
      <c r="ABQ12" s="164"/>
      <c r="ABR12" s="164"/>
      <c r="ABS12" s="164"/>
      <c r="ABT12" s="164"/>
      <c r="ABU12" s="164"/>
      <c r="ABV12" s="164"/>
      <c r="ABW12" s="164"/>
      <c r="ABX12" s="164"/>
      <c r="ABY12" s="164"/>
      <c r="ABZ12" s="164"/>
      <c r="ACA12" s="164"/>
      <c r="ACB12" s="164"/>
      <c r="ACC12" s="164"/>
      <c r="ACD12" s="164"/>
      <c r="ACE12" s="164"/>
      <c r="ACF12" s="164"/>
      <c r="ACG12" s="164"/>
      <c r="ACH12" s="164"/>
      <c r="ACI12" s="164"/>
      <c r="ACJ12" s="164"/>
      <c r="ACK12" s="164"/>
      <c r="ACL12" s="164"/>
      <c r="ACM12" s="164"/>
      <c r="ACN12" s="164"/>
      <c r="ACO12" s="164"/>
      <c r="ACP12" s="164"/>
      <c r="ACQ12" s="164"/>
      <c r="ACR12" s="164"/>
      <c r="ACS12" s="164"/>
      <c r="ACT12" s="164"/>
      <c r="ACU12" s="164"/>
      <c r="ACV12" s="164"/>
      <c r="ACW12" s="164"/>
      <c r="ACX12" s="164"/>
      <c r="ACY12" s="164"/>
      <c r="ACZ12" s="164"/>
      <c r="ADA12" s="164"/>
      <c r="ADB12" s="164"/>
      <c r="ADC12" s="164"/>
      <c r="ADD12" s="164"/>
      <c r="ADE12" s="164"/>
      <c r="ADF12" s="164"/>
      <c r="ADG12" s="164"/>
      <c r="ADH12" s="164"/>
      <c r="ADI12" s="164"/>
      <c r="ADJ12" s="164"/>
      <c r="ADK12" s="164"/>
      <c r="ADL12" s="164"/>
      <c r="ADM12" s="164"/>
      <c r="ADN12" s="164"/>
      <c r="ADO12" s="164"/>
      <c r="ADP12" s="164"/>
      <c r="ADQ12" s="164"/>
      <c r="ADR12" s="164"/>
      <c r="ADS12" s="164"/>
      <c r="ADT12" s="164"/>
      <c r="ADU12" s="164"/>
      <c r="ADV12" s="164"/>
      <c r="ADW12" s="164"/>
      <c r="ADX12" s="164"/>
      <c r="ADY12" s="164"/>
      <c r="ADZ12" s="164"/>
      <c r="AEA12" s="164"/>
      <c r="AEB12" s="164"/>
      <c r="AEC12" s="164"/>
      <c r="AED12" s="164"/>
      <c r="AEE12" s="164"/>
      <c r="AEF12" s="164"/>
      <c r="AEG12" s="164"/>
      <c r="AEH12" s="164"/>
      <c r="AEI12" s="164"/>
      <c r="AEJ12" s="164"/>
      <c r="AEK12" s="164"/>
      <c r="AEL12" s="164"/>
      <c r="AEM12" s="164"/>
      <c r="AEN12" s="164"/>
      <c r="AEO12" s="164"/>
      <c r="AEP12" s="164"/>
      <c r="AEQ12" s="164"/>
      <c r="AER12" s="164"/>
      <c r="AES12" s="164"/>
      <c r="AET12" s="164"/>
      <c r="AEU12" s="164"/>
      <c r="AEV12" s="164"/>
      <c r="AEW12" s="164"/>
      <c r="AEX12" s="164"/>
      <c r="AEY12" s="164"/>
      <c r="AEZ12" s="164"/>
      <c r="AFA12" s="164"/>
      <c r="AFB12" s="164"/>
      <c r="AFC12" s="164"/>
      <c r="AFD12" s="164"/>
      <c r="AFE12" s="164"/>
      <c r="AFF12" s="164"/>
      <c r="AFG12" s="164"/>
      <c r="AFH12" s="164"/>
      <c r="AFI12" s="164"/>
      <c r="AFJ12" s="164"/>
      <c r="AFK12" s="164"/>
      <c r="AFL12" s="164"/>
      <c r="AFM12" s="164"/>
      <c r="AFN12" s="164"/>
      <c r="AFO12" s="164"/>
      <c r="AFP12" s="164"/>
      <c r="AFQ12" s="164"/>
      <c r="AFR12" s="164"/>
      <c r="AFS12" s="164"/>
      <c r="AFT12" s="164"/>
      <c r="AFU12" s="164"/>
      <c r="AFV12" s="164"/>
      <c r="AFW12" s="164"/>
      <c r="AFX12" s="164"/>
      <c r="AFY12" s="164"/>
      <c r="AFZ12" s="164"/>
      <c r="AGA12" s="164"/>
      <c r="AGB12" s="164"/>
      <c r="AGC12" s="164"/>
      <c r="AGD12" s="164"/>
      <c r="AGE12" s="164"/>
      <c r="AGF12" s="164"/>
      <c r="AGG12" s="164"/>
      <c r="AGH12" s="164"/>
      <c r="AGI12" s="164"/>
      <c r="AGJ12" s="164"/>
      <c r="AGK12" s="164"/>
      <c r="AGL12" s="164"/>
      <c r="AGM12" s="164"/>
      <c r="AGN12" s="164"/>
      <c r="AGO12" s="164"/>
      <c r="AGP12" s="164"/>
      <c r="AGQ12" s="164"/>
      <c r="AGR12" s="164"/>
      <c r="AGS12" s="164"/>
      <c r="AGT12" s="164"/>
      <c r="AGU12" s="164"/>
      <c r="AGV12" s="164"/>
      <c r="AGW12" s="164"/>
      <c r="AGX12" s="164"/>
      <c r="AGY12" s="164"/>
      <c r="AGZ12" s="164"/>
      <c r="AHA12" s="164"/>
      <c r="AHB12" s="164"/>
      <c r="AHC12" s="164"/>
      <c r="AHD12" s="164"/>
      <c r="AHE12" s="164"/>
      <c r="AHF12" s="164"/>
      <c r="AHG12" s="164"/>
      <c r="AHH12" s="164"/>
      <c r="AHI12" s="164"/>
      <c r="AHJ12" s="164"/>
      <c r="AHK12" s="164"/>
      <c r="AHL12" s="164"/>
      <c r="AHM12" s="164"/>
      <c r="AHN12" s="164"/>
      <c r="AHO12" s="164"/>
      <c r="AHP12" s="164"/>
      <c r="AHQ12" s="164"/>
      <c r="AHR12" s="164"/>
      <c r="AHS12" s="164"/>
      <c r="AHT12" s="164"/>
      <c r="AHU12" s="164"/>
      <c r="AHV12" s="164"/>
      <c r="AHW12" s="164"/>
      <c r="AHX12" s="164"/>
      <c r="AHY12" s="164"/>
      <c r="AHZ12" s="164"/>
      <c r="AIA12" s="164"/>
      <c r="AIB12" s="164"/>
      <c r="AIC12" s="164"/>
      <c r="AID12" s="164"/>
      <c r="AIE12" s="164"/>
      <c r="AIF12" s="164"/>
      <c r="AIG12" s="164"/>
      <c r="AIH12" s="164"/>
      <c r="AII12" s="164"/>
      <c r="AIJ12" s="164"/>
      <c r="AIK12" s="164"/>
      <c r="AIL12" s="164"/>
      <c r="AIM12" s="164"/>
      <c r="AIN12" s="164"/>
      <c r="AIO12" s="164"/>
      <c r="AIP12" s="164"/>
      <c r="AIQ12" s="164"/>
      <c r="AIR12" s="164"/>
      <c r="AIS12" s="164"/>
      <c r="AIT12" s="164"/>
      <c r="AIU12" s="164"/>
      <c r="AIV12" s="164"/>
      <c r="AIW12" s="164"/>
      <c r="AIX12" s="164"/>
      <c r="AIY12" s="164"/>
      <c r="AIZ12" s="164"/>
      <c r="AJA12" s="164"/>
      <c r="AJB12" s="164"/>
      <c r="AJC12" s="164"/>
      <c r="AJD12" s="164"/>
      <c r="AJE12" s="164"/>
      <c r="AJF12" s="164"/>
      <c r="AJG12" s="164"/>
      <c r="AJH12" s="164"/>
      <c r="AJI12" s="164"/>
      <c r="AJJ12" s="164"/>
      <c r="AJK12" s="164"/>
      <c r="AJL12" s="164"/>
      <c r="AJM12" s="164"/>
      <c r="AJN12" s="164"/>
      <c r="AJO12" s="164"/>
      <c r="AJP12" s="164"/>
      <c r="AJQ12" s="164"/>
      <c r="AJR12" s="164"/>
      <c r="AJS12" s="164"/>
      <c r="AJT12" s="164"/>
      <c r="AJU12" s="164"/>
      <c r="AJV12" s="164"/>
      <c r="AJW12" s="164"/>
      <c r="AJX12" s="164"/>
      <c r="AJY12" s="164"/>
      <c r="AJZ12" s="164"/>
      <c r="AKA12" s="164"/>
      <c r="AKB12" s="164"/>
      <c r="AKC12" s="164"/>
      <c r="AKD12" s="164"/>
      <c r="AKE12" s="164"/>
      <c r="AKF12" s="164"/>
      <c r="AKG12" s="164"/>
      <c r="AKH12" s="164"/>
      <c r="AKI12" s="164"/>
      <c r="AKJ12" s="164"/>
      <c r="AKK12" s="164"/>
      <c r="AKL12" s="164"/>
      <c r="AKM12" s="164"/>
      <c r="AKN12" s="164"/>
      <c r="AKO12" s="164"/>
      <c r="AKP12" s="164"/>
      <c r="AKQ12" s="164"/>
      <c r="AKR12" s="164"/>
      <c r="AKS12" s="164"/>
      <c r="AKT12" s="164"/>
      <c r="AKU12" s="164"/>
      <c r="AKV12" s="164"/>
      <c r="AKW12" s="164"/>
      <c r="AKX12" s="164"/>
      <c r="AKY12" s="164"/>
      <c r="AKZ12" s="164"/>
      <c r="ALA12" s="164"/>
      <c r="ALB12" s="164"/>
      <c r="ALC12" s="164"/>
      <c r="ALD12" s="164"/>
      <c r="ALE12" s="164"/>
      <c r="ALF12" s="164"/>
      <c r="ALG12" s="164"/>
      <c r="ALH12" s="164"/>
      <c r="ALI12" s="164"/>
      <c r="ALJ12" s="164"/>
      <c r="ALK12" s="164"/>
      <c r="ALL12" s="164"/>
      <c r="ALM12" s="164"/>
      <c r="ALN12" s="164"/>
      <c r="ALO12" s="164"/>
      <c r="ALP12" s="164"/>
      <c r="ALQ12" s="164"/>
      <c r="ALR12" s="164"/>
      <c r="ALS12" s="164"/>
      <c r="ALT12" s="164"/>
      <c r="ALU12" s="164"/>
      <c r="ALV12" s="164"/>
      <c r="ALW12" s="164"/>
      <c r="ALX12" s="164"/>
      <c r="ALY12" s="164"/>
      <c r="ALZ12" s="164"/>
      <c r="AMA12" s="164"/>
      <c r="AMB12" s="164"/>
      <c r="AMC12" s="164"/>
      <c r="AMD12" s="164"/>
      <c r="AME12" s="164"/>
      <c r="AMF12" s="164"/>
      <c r="AMG12" s="164"/>
      <c r="AMH12" s="164"/>
      <c r="AMI12" s="164"/>
      <c r="AMJ12" s="164"/>
      <c r="AMK12" s="164"/>
      <c r="AML12" s="164"/>
      <c r="AMM12" s="164"/>
      <c r="AMN12" s="164"/>
      <c r="AMO12" s="164"/>
      <c r="AMP12" s="164"/>
      <c r="AMQ12" s="164"/>
      <c r="AMR12" s="164"/>
      <c r="AMS12" s="164"/>
      <c r="AMT12" s="164"/>
      <c r="AMU12" s="164"/>
      <c r="AMV12" s="164"/>
      <c r="AMW12" s="164"/>
      <c r="AMX12" s="164"/>
      <c r="AMY12" s="164"/>
      <c r="AMZ12" s="164"/>
      <c r="ANA12" s="164"/>
      <c r="ANB12" s="164"/>
      <c r="ANC12" s="164"/>
      <c r="AND12" s="164"/>
      <c r="ANE12" s="164"/>
      <c r="ANF12" s="164"/>
      <c r="ANG12" s="164"/>
      <c r="ANH12" s="164"/>
      <c r="ANI12" s="164"/>
      <c r="ANJ12" s="164"/>
      <c r="ANK12" s="164"/>
      <c r="ANL12" s="164"/>
      <c r="ANM12" s="164"/>
      <c r="ANN12" s="164"/>
      <c r="ANO12" s="164"/>
      <c r="ANP12" s="164"/>
      <c r="ANQ12" s="164"/>
      <c r="ANR12" s="164"/>
      <c r="ANS12" s="164"/>
      <c r="ANT12" s="164"/>
      <c r="ANU12" s="164"/>
      <c r="ANV12" s="164"/>
      <c r="ANW12" s="164"/>
      <c r="ANX12" s="164"/>
      <c r="ANY12" s="164"/>
      <c r="ANZ12" s="164"/>
      <c r="AOA12" s="164"/>
      <c r="AOB12" s="164"/>
      <c r="AOC12" s="164"/>
      <c r="AOD12" s="164"/>
      <c r="AOE12" s="164"/>
      <c r="AOF12" s="164"/>
      <c r="AOG12" s="164"/>
      <c r="AOH12" s="164"/>
      <c r="AOI12" s="164"/>
      <c r="AOJ12" s="164"/>
      <c r="AOK12" s="164"/>
      <c r="AOL12" s="164"/>
      <c r="AOM12" s="164"/>
      <c r="AON12" s="164"/>
      <c r="AOO12" s="164"/>
      <c r="AOP12" s="164"/>
      <c r="AOQ12" s="164"/>
      <c r="AOR12" s="164"/>
      <c r="AOS12" s="164"/>
      <c r="AOT12" s="164"/>
      <c r="AOU12" s="164"/>
      <c r="AOV12" s="164"/>
      <c r="AOW12" s="164"/>
      <c r="AOX12" s="164"/>
      <c r="AOY12" s="164"/>
      <c r="AOZ12" s="164"/>
      <c r="APA12" s="164"/>
      <c r="APB12" s="164"/>
      <c r="APC12" s="164"/>
      <c r="APD12" s="164"/>
      <c r="APE12" s="164"/>
      <c r="APF12" s="164"/>
      <c r="APG12" s="164"/>
      <c r="APH12" s="164"/>
      <c r="API12" s="164"/>
      <c r="APJ12" s="164"/>
      <c r="APK12" s="164"/>
      <c r="APL12" s="164"/>
      <c r="APM12" s="164"/>
      <c r="APN12" s="164"/>
      <c r="APO12" s="164"/>
      <c r="APP12" s="164"/>
      <c r="APQ12" s="164"/>
      <c r="APR12" s="164"/>
      <c r="APS12" s="164"/>
      <c r="APT12" s="164"/>
      <c r="APU12" s="164"/>
      <c r="APV12" s="164"/>
      <c r="APW12" s="164"/>
      <c r="APX12" s="164"/>
      <c r="APY12" s="164"/>
      <c r="APZ12" s="164"/>
      <c r="AQA12" s="164"/>
      <c r="AQB12" s="164"/>
      <c r="AQC12" s="164"/>
      <c r="AQD12" s="164"/>
      <c r="AQE12" s="164"/>
      <c r="AQF12" s="164"/>
      <c r="AQG12" s="164"/>
      <c r="AQH12" s="164"/>
      <c r="AQI12" s="164"/>
      <c r="AQJ12" s="164"/>
      <c r="AQK12" s="164"/>
      <c r="AQL12" s="164"/>
      <c r="AQM12" s="164"/>
      <c r="AQN12" s="164"/>
      <c r="AQO12" s="164"/>
      <c r="AQP12" s="164"/>
      <c r="AQQ12" s="164"/>
      <c r="AQR12" s="164"/>
      <c r="AQS12" s="164"/>
      <c r="AQT12" s="164"/>
      <c r="AQU12" s="164"/>
      <c r="AQV12" s="164"/>
      <c r="AQW12" s="164"/>
      <c r="AQX12" s="164"/>
      <c r="AQY12" s="164"/>
      <c r="AQZ12" s="164"/>
      <c r="ARA12" s="164"/>
      <c r="ARB12" s="164"/>
      <c r="ARC12" s="164"/>
      <c r="ARD12" s="164"/>
      <c r="ARE12" s="164"/>
      <c r="ARF12" s="164"/>
      <c r="ARG12" s="164"/>
      <c r="ARH12" s="164"/>
      <c r="ARI12" s="164"/>
      <c r="ARJ12" s="164"/>
      <c r="ARK12" s="164"/>
      <c r="ARL12" s="164"/>
      <c r="ARM12" s="164"/>
      <c r="ARN12" s="164"/>
      <c r="ARO12" s="164"/>
      <c r="ARP12" s="164"/>
      <c r="ARQ12" s="164"/>
      <c r="ARR12" s="164"/>
      <c r="ARS12" s="164"/>
      <c r="ART12" s="164"/>
      <c r="ARU12" s="164"/>
      <c r="ARV12" s="164"/>
      <c r="ARW12" s="164"/>
      <c r="ARX12" s="164"/>
      <c r="ARY12" s="164"/>
      <c r="ARZ12" s="164"/>
      <c r="ASA12" s="164"/>
      <c r="ASB12" s="164"/>
      <c r="ASC12" s="164"/>
      <c r="ASD12" s="164"/>
      <c r="ASE12" s="164"/>
      <c r="ASF12" s="164"/>
      <c r="ASG12" s="164"/>
      <c r="ASH12" s="164"/>
      <c r="ASI12" s="164"/>
      <c r="ASJ12" s="164"/>
      <c r="ASK12" s="164"/>
      <c r="ASL12" s="164"/>
      <c r="ASM12" s="164"/>
      <c r="ASN12" s="164"/>
      <c r="ASO12" s="164"/>
      <c r="ASP12" s="164"/>
      <c r="ASQ12" s="164"/>
      <c r="ASR12" s="164"/>
      <c r="ASS12" s="164"/>
      <c r="AST12" s="164"/>
      <c r="ASU12" s="164"/>
      <c r="ASV12" s="164"/>
      <c r="ASW12" s="164"/>
      <c r="ASX12" s="164"/>
      <c r="ASY12" s="164"/>
      <c r="ASZ12" s="164"/>
      <c r="ATA12" s="164"/>
      <c r="ATB12" s="164"/>
      <c r="ATC12" s="164"/>
      <c r="ATD12" s="164"/>
      <c r="ATE12" s="164"/>
      <c r="ATF12" s="164"/>
      <c r="ATG12" s="164"/>
      <c r="ATH12" s="164"/>
      <c r="ATI12" s="164"/>
      <c r="ATJ12" s="164"/>
      <c r="ATK12" s="164"/>
      <c r="ATL12" s="164"/>
      <c r="ATM12" s="164"/>
      <c r="ATN12" s="164"/>
      <c r="ATO12" s="164"/>
      <c r="ATP12" s="164"/>
      <c r="ATQ12" s="164"/>
      <c r="ATR12" s="164"/>
      <c r="ATS12" s="164"/>
      <c r="ATT12" s="164"/>
      <c r="ATU12" s="164"/>
      <c r="ATV12" s="164"/>
      <c r="ATW12" s="164"/>
      <c r="ATX12" s="164"/>
      <c r="ATY12" s="164"/>
      <c r="ATZ12" s="164"/>
      <c r="AUA12" s="164"/>
      <c r="AUB12" s="164"/>
      <c r="AUC12" s="164"/>
      <c r="AUD12" s="164"/>
      <c r="AUE12" s="164"/>
      <c r="AUF12" s="164"/>
      <c r="AUG12" s="164"/>
      <c r="AUH12" s="164"/>
      <c r="AUI12" s="164"/>
      <c r="AUJ12" s="164"/>
      <c r="AUK12" s="164"/>
      <c r="AUL12" s="164"/>
      <c r="AUM12" s="164"/>
      <c r="AUN12" s="164"/>
      <c r="AUO12" s="164"/>
      <c r="AUP12" s="164"/>
      <c r="AUQ12" s="164"/>
      <c r="AUR12" s="164"/>
      <c r="AUS12" s="164"/>
      <c r="AUT12" s="164"/>
      <c r="AUU12" s="164"/>
      <c r="AUV12" s="164"/>
      <c r="AUW12" s="164"/>
      <c r="AUX12" s="164"/>
      <c r="AUY12" s="164"/>
      <c r="AUZ12" s="164"/>
      <c r="AVA12" s="164"/>
      <c r="AVB12" s="164"/>
      <c r="AVC12" s="164"/>
      <c r="AVD12" s="164"/>
      <c r="AVE12" s="164"/>
      <c r="AVF12" s="164"/>
      <c r="AVG12" s="164"/>
      <c r="AVH12" s="164"/>
      <c r="AVI12" s="164"/>
      <c r="AVJ12" s="164"/>
      <c r="AVK12" s="164"/>
      <c r="AVL12" s="164"/>
      <c r="AVM12" s="164"/>
      <c r="AVN12" s="164"/>
      <c r="AVO12" s="164"/>
      <c r="AVP12" s="164"/>
      <c r="AVQ12" s="164"/>
      <c r="AVR12" s="164"/>
      <c r="AVS12" s="164"/>
      <c r="AVT12" s="164"/>
      <c r="AVU12" s="164"/>
      <c r="AVV12" s="164"/>
      <c r="AVW12" s="164"/>
      <c r="AVX12" s="164"/>
      <c r="AVY12" s="164"/>
      <c r="AVZ12" s="164"/>
      <c r="AWA12" s="164"/>
      <c r="AWB12" s="164"/>
      <c r="AWC12" s="164"/>
      <c r="AWD12" s="164"/>
      <c r="AWE12" s="164"/>
      <c r="AWF12" s="164"/>
      <c r="AWG12" s="164"/>
      <c r="AWH12" s="164"/>
      <c r="AWI12" s="164"/>
      <c r="AWJ12" s="164"/>
      <c r="AWK12" s="164"/>
      <c r="AWL12" s="164"/>
      <c r="AWM12" s="164"/>
      <c r="AWN12" s="164"/>
      <c r="AWO12" s="164"/>
      <c r="AWP12" s="164"/>
      <c r="AWQ12" s="164"/>
      <c r="AWR12" s="164"/>
      <c r="AWS12" s="164"/>
      <c r="AWT12" s="164"/>
      <c r="AWU12" s="164"/>
      <c r="AWV12" s="164"/>
      <c r="AWW12" s="164"/>
      <c r="AWX12" s="164"/>
      <c r="AWY12" s="164"/>
      <c r="AWZ12" s="164"/>
      <c r="AXA12" s="164"/>
      <c r="AXB12" s="164"/>
      <c r="AXC12" s="164"/>
      <c r="AXD12" s="164"/>
      <c r="AXE12" s="164"/>
      <c r="AXF12" s="164"/>
      <c r="AXG12" s="164"/>
      <c r="AXH12" s="164"/>
      <c r="AXI12" s="164"/>
      <c r="AXJ12" s="164"/>
      <c r="AXK12" s="164"/>
      <c r="AXL12" s="164"/>
      <c r="AXM12" s="164"/>
      <c r="AXN12" s="164"/>
      <c r="AXO12" s="164"/>
      <c r="AXP12" s="164"/>
      <c r="AXQ12" s="164"/>
      <c r="AXR12" s="164"/>
      <c r="AXS12" s="164"/>
      <c r="AXT12" s="164"/>
      <c r="AXU12" s="164"/>
      <c r="AXV12" s="164"/>
      <c r="AXW12" s="164"/>
      <c r="AXX12" s="164"/>
      <c r="AXY12" s="164"/>
      <c r="AXZ12" s="164"/>
      <c r="AYA12" s="164"/>
      <c r="AYB12" s="164"/>
      <c r="AYC12" s="164"/>
      <c r="AYD12" s="164"/>
      <c r="AYE12" s="164"/>
      <c r="AYF12" s="164"/>
      <c r="AYG12" s="164"/>
      <c r="AYH12" s="164"/>
      <c r="AYI12" s="164"/>
      <c r="AYJ12" s="164"/>
      <c r="AYK12" s="164"/>
      <c r="AYL12" s="164"/>
      <c r="AYM12" s="164"/>
      <c r="AYN12" s="164"/>
      <c r="AYO12" s="164"/>
      <c r="AYP12" s="164"/>
      <c r="AYQ12" s="164"/>
      <c r="AYR12" s="164"/>
      <c r="AYS12" s="164"/>
      <c r="AYT12" s="164"/>
      <c r="AYU12" s="164"/>
      <c r="AYV12" s="164"/>
      <c r="AYW12" s="164"/>
      <c r="AYX12" s="164"/>
      <c r="AYY12" s="164"/>
      <c r="AYZ12" s="164"/>
      <c r="AZA12" s="164"/>
      <c r="AZB12" s="164"/>
      <c r="AZC12" s="164"/>
      <c r="AZD12" s="164"/>
      <c r="AZE12" s="164"/>
      <c r="AZF12" s="164"/>
      <c r="AZG12" s="164"/>
      <c r="AZH12" s="164"/>
      <c r="AZI12" s="164"/>
      <c r="AZJ12" s="164"/>
      <c r="AZK12" s="164"/>
      <c r="AZL12" s="164"/>
      <c r="AZM12" s="164"/>
      <c r="AZN12" s="164"/>
      <c r="AZO12" s="164"/>
      <c r="AZP12" s="164"/>
      <c r="AZQ12" s="164"/>
      <c r="AZR12" s="164"/>
      <c r="AZS12" s="164"/>
      <c r="AZT12" s="164"/>
      <c r="AZU12" s="164"/>
      <c r="AZV12" s="164"/>
      <c r="AZW12" s="164"/>
      <c r="AZX12" s="164"/>
      <c r="AZY12" s="164"/>
      <c r="AZZ12" s="164"/>
      <c r="BAA12" s="164"/>
      <c r="BAB12" s="164"/>
      <c r="BAC12" s="164"/>
      <c r="BAD12" s="164"/>
      <c r="BAE12" s="164"/>
      <c r="BAF12" s="164"/>
      <c r="BAG12" s="164"/>
      <c r="BAH12" s="164"/>
      <c r="BAI12" s="164"/>
      <c r="BAJ12" s="164"/>
      <c r="BAK12" s="164"/>
      <c r="BAL12" s="164"/>
      <c r="BAM12" s="164"/>
      <c r="BAN12" s="164"/>
      <c r="BAO12" s="164"/>
      <c r="BAP12" s="164"/>
      <c r="BAQ12" s="164"/>
      <c r="BAR12" s="164"/>
      <c r="BAS12" s="164"/>
      <c r="BAT12" s="164"/>
      <c r="BAU12" s="164"/>
      <c r="BAV12" s="164"/>
      <c r="BAW12" s="164"/>
      <c r="BAX12" s="164"/>
      <c r="BAY12" s="164"/>
      <c r="BAZ12" s="164"/>
      <c r="BBA12" s="164"/>
      <c r="BBB12" s="164"/>
      <c r="BBC12" s="164"/>
      <c r="BBD12" s="164"/>
      <c r="BBE12" s="164"/>
      <c r="BBF12" s="164"/>
      <c r="BBG12" s="164"/>
      <c r="BBH12" s="164"/>
      <c r="BBI12" s="164"/>
      <c r="BBJ12" s="164"/>
      <c r="BBK12" s="164"/>
      <c r="BBL12" s="164"/>
      <c r="BBM12" s="164"/>
      <c r="BBN12" s="164"/>
      <c r="BBO12" s="164"/>
      <c r="BBP12" s="164"/>
      <c r="BBQ12" s="164"/>
      <c r="BBR12" s="164"/>
      <c r="BBS12" s="164"/>
      <c r="BBT12" s="164"/>
      <c r="BBU12" s="164"/>
      <c r="BBV12" s="164"/>
      <c r="BBW12" s="164"/>
      <c r="BBX12" s="164"/>
      <c r="BBY12" s="164"/>
      <c r="BBZ12" s="164"/>
      <c r="BCA12" s="164"/>
      <c r="BCB12" s="164"/>
      <c r="BCC12" s="164"/>
      <c r="BCD12" s="164"/>
      <c r="BCE12" s="164"/>
      <c r="BCF12" s="164"/>
      <c r="BCG12" s="164"/>
      <c r="BCH12" s="164"/>
      <c r="BCI12" s="164"/>
      <c r="BCJ12" s="164"/>
      <c r="BCK12" s="164"/>
      <c r="BCL12" s="164"/>
      <c r="BCM12" s="164"/>
      <c r="BCN12" s="164"/>
      <c r="BCO12" s="164"/>
      <c r="BCP12" s="164"/>
      <c r="BCQ12" s="164"/>
      <c r="BCR12" s="164"/>
      <c r="BCS12" s="164"/>
      <c r="BCT12" s="164"/>
      <c r="BCU12" s="164"/>
      <c r="BCV12" s="164"/>
      <c r="BCW12" s="164"/>
      <c r="BCX12" s="164"/>
      <c r="BCY12" s="164"/>
      <c r="BCZ12" s="164"/>
      <c r="BDA12" s="164"/>
      <c r="BDB12" s="164"/>
      <c r="BDC12" s="164"/>
      <c r="BDD12" s="164"/>
      <c r="BDE12" s="164"/>
      <c r="BDF12" s="164"/>
      <c r="BDG12" s="164"/>
      <c r="BDH12" s="164"/>
      <c r="BDI12" s="164"/>
      <c r="BDJ12" s="164"/>
      <c r="BDK12" s="164"/>
      <c r="BDL12" s="164"/>
      <c r="BDM12" s="164"/>
      <c r="BDN12" s="164"/>
      <c r="BDO12" s="164"/>
      <c r="BDP12" s="164"/>
      <c r="BDQ12" s="164"/>
      <c r="BDR12" s="164"/>
      <c r="BDS12" s="164"/>
      <c r="BDT12" s="164"/>
      <c r="BDU12" s="164"/>
      <c r="BDV12" s="164"/>
      <c r="BDW12" s="164"/>
      <c r="BDX12" s="164"/>
      <c r="BDY12" s="164"/>
      <c r="BDZ12" s="164"/>
      <c r="BEA12" s="164"/>
      <c r="BEB12" s="164"/>
      <c r="BEC12" s="164"/>
      <c r="BED12" s="164"/>
      <c r="BEE12" s="164"/>
      <c r="BEF12" s="164"/>
      <c r="BEG12" s="164"/>
      <c r="BEH12" s="164"/>
      <c r="BEI12" s="164"/>
      <c r="BEJ12" s="164"/>
      <c r="BEK12" s="164"/>
      <c r="BEL12" s="164"/>
      <c r="BEM12" s="164"/>
      <c r="BEN12" s="164"/>
      <c r="BEO12" s="164"/>
      <c r="BEP12" s="164"/>
      <c r="BEQ12" s="164"/>
      <c r="BER12" s="164"/>
      <c r="BES12" s="164"/>
      <c r="BET12" s="164"/>
      <c r="BEU12" s="164"/>
      <c r="BEV12" s="164"/>
      <c r="BEW12" s="164"/>
      <c r="BEX12" s="164"/>
      <c r="BEY12" s="164"/>
      <c r="BEZ12" s="164"/>
      <c r="BFA12" s="164"/>
      <c r="BFB12" s="164"/>
      <c r="BFC12" s="164"/>
      <c r="BFD12" s="164"/>
      <c r="BFE12" s="164"/>
      <c r="BFF12" s="164"/>
      <c r="BFG12" s="164"/>
      <c r="BFH12" s="164"/>
      <c r="BFI12" s="164"/>
      <c r="BFJ12" s="164"/>
      <c r="BFK12" s="164"/>
      <c r="BFL12" s="164"/>
      <c r="BFM12" s="164"/>
      <c r="BFN12" s="164"/>
      <c r="BFO12" s="164"/>
      <c r="BFP12" s="164"/>
      <c r="BFQ12" s="164"/>
      <c r="BFR12" s="164"/>
      <c r="BFS12" s="164"/>
      <c r="BFT12" s="164"/>
      <c r="BFU12" s="164"/>
      <c r="BFV12" s="164"/>
      <c r="BFW12" s="164"/>
      <c r="BFX12" s="164"/>
      <c r="BFY12" s="164"/>
      <c r="BFZ12" s="164"/>
      <c r="BGA12" s="164"/>
      <c r="BGB12" s="164"/>
      <c r="BGC12" s="164"/>
      <c r="BGD12" s="164"/>
      <c r="BGE12" s="164"/>
      <c r="BGF12" s="164"/>
      <c r="BGG12" s="164"/>
      <c r="BGH12" s="164"/>
      <c r="BGI12" s="164"/>
      <c r="BGJ12" s="164"/>
      <c r="BGK12" s="164"/>
      <c r="BGL12" s="164"/>
      <c r="BGM12" s="164"/>
      <c r="BGN12" s="164"/>
      <c r="BGO12" s="164"/>
      <c r="BGP12" s="164"/>
      <c r="BGQ12" s="164"/>
      <c r="BGR12" s="164"/>
      <c r="BGS12" s="164"/>
      <c r="BGT12" s="164"/>
      <c r="BGU12" s="164"/>
      <c r="BGV12" s="164"/>
      <c r="BGW12" s="164"/>
      <c r="BGX12" s="164"/>
      <c r="BGY12" s="164"/>
      <c r="BGZ12" s="164"/>
      <c r="BHA12" s="164"/>
      <c r="BHB12" s="164"/>
      <c r="BHC12" s="164"/>
      <c r="BHD12" s="164"/>
      <c r="BHE12" s="164"/>
      <c r="BHF12" s="164"/>
      <c r="BHG12" s="164"/>
      <c r="BHH12" s="164"/>
      <c r="BHI12" s="164"/>
      <c r="BHJ12" s="164"/>
      <c r="BHK12" s="164"/>
      <c r="BHL12" s="164"/>
      <c r="BHM12" s="164"/>
      <c r="BHN12" s="164"/>
      <c r="BHO12" s="164"/>
      <c r="BHP12" s="164"/>
      <c r="BHQ12" s="164"/>
      <c r="BHR12" s="164"/>
      <c r="BHS12" s="164"/>
      <c r="BHT12" s="164"/>
      <c r="BHU12" s="164"/>
      <c r="BHV12" s="164"/>
      <c r="BHW12" s="164"/>
      <c r="BHX12" s="164"/>
      <c r="BHY12" s="164"/>
      <c r="BHZ12" s="164"/>
      <c r="BIA12" s="164"/>
      <c r="BIB12" s="164"/>
      <c r="BIC12" s="164"/>
      <c r="BID12" s="164"/>
      <c r="BIE12" s="164"/>
      <c r="BIF12" s="164"/>
      <c r="BIG12" s="164"/>
      <c r="BIH12" s="164"/>
      <c r="BII12" s="164"/>
      <c r="BIJ12" s="164"/>
      <c r="BIK12" s="164"/>
      <c r="BIL12" s="164"/>
      <c r="BIM12" s="164"/>
      <c r="BIN12" s="164"/>
      <c r="BIO12" s="164"/>
      <c r="BIP12" s="164"/>
      <c r="BIQ12" s="164"/>
      <c r="BIR12" s="164"/>
      <c r="BIS12" s="164"/>
      <c r="BIT12" s="164"/>
      <c r="BIU12" s="164"/>
      <c r="BIV12" s="164"/>
      <c r="BIW12" s="164"/>
      <c r="BIX12" s="164"/>
      <c r="BIY12" s="164"/>
      <c r="BIZ12" s="164"/>
      <c r="BJA12" s="164"/>
      <c r="BJB12" s="164"/>
      <c r="BJC12" s="164"/>
      <c r="BJD12" s="164"/>
      <c r="BJE12" s="164"/>
      <c r="BJF12" s="164"/>
      <c r="BJG12" s="164"/>
      <c r="BJH12" s="164"/>
      <c r="BJI12" s="164"/>
      <c r="BJJ12" s="164"/>
      <c r="BJK12" s="164"/>
      <c r="BJL12" s="164"/>
      <c r="BJM12" s="164"/>
      <c r="BJN12" s="164"/>
      <c r="BJO12" s="164"/>
      <c r="BJP12" s="164"/>
      <c r="BJQ12" s="164"/>
      <c r="BJR12" s="164"/>
      <c r="BJS12" s="164"/>
      <c r="BJT12" s="164"/>
      <c r="BJU12" s="164"/>
      <c r="BJV12" s="164"/>
      <c r="BJW12" s="164"/>
      <c r="BJX12" s="164"/>
      <c r="BJY12" s="164"/>
      <c r="BJZ12" s="164"/>
      <c r="BKA12" s="164"/>
      <c r="BKB12" s="164"/>
      <c r="BKC12" s="164"/>
      <c r="BKD12" s="164"/>
      <c r="BKE12" s="164"/>
      <c r="BKF12" s="164"/>
      <c r="BKG12" s="164"/>
      <c r="BKH12" s="164"/>
      <c r="BKI12" s="164"/>
      <c r="BKJ12" s="164"/>
      <c r="BKK12" s="164"/>
      <c r="BKL12" s="164"/>
      <c r="BKM12" s="164"/>
      <c r="BKN12" s="164"/>
      <c r="BKO12" s="164"/>
      <c r="BKP12" s="164"/>
      <c r="BKQ12" s="164"/>
      <c r="BKR12" s="164"/>
      <c r="BKS12" s="164"/>
      <c r="BKT12" s="164"/>
      <c r="BKU12" s="164"/>
      <c r="BKV12" s="164"/>
      <c r="BKW12" s="164"/>
      <c r="BKX12" s="164"/>
      <c r="BKY12" s="164"/>
      <c r="BKZ12" s="164"/>
      <c r="BLA12" s="164"/>
      <c r="BLB12" s="164"/>
      <c r="BLC12" s="164"/>
      <c r="BLD12" s="164"/>
      <c r="BLE12" s="164"/>
      <c r="BLF12" s="164"/>
      <c r="BLG12" s="164"/>
      <c r="BLH12" s="164"/>
      <c r="BLI12" s="164"/>
      <c r="BLJ12" s="164"/>
      <c r="BLK12" s="164"/>
      <c r="BLL12" s="164"/>
      <c r="BLM12" s="164"/>
      <c r="BLN12" s="164"/>
      <c r="BLO12" s="164"/>
      <c r="BLP12" s="164"/>
      <c r="BLQ12" s="164"/>
      <c r="BLR12" s="164"/>
      <c r="BLS12" s="164"/>
      <c r="BLT12" s="164"/>
      <c r="BLU12" s="164"/>
      <c r="BLV12" s="164"/>
      <c r="BLW12" s="164"/>
      <c r="BLX12" s="164"/>
      <c r="BLY12" s="164"/>
      <c r="BLZ12" s="164"/>
      <c r="BMA12" s="164"/>
      <c r="BMB12" s="164"/>
      <c r="BMC12" s="164"/>
      <c r="BMD12" s="164"/>
      <c r="BME12" s="164"/>
      <c r="BMF12" s="164"/>
      <c r="BMG12" s="164"/>
      <c r="BMH12" s="164"/>
      <c r="BMI12" s="164"/>
      <c r="BMJ12" s="164"/>
      <c r="BMK12" s="164"/>
      <c r="BML12" s="164"/>
      <c r="BMM12" s="164"/>
      <c r="BMN12" s="164"/>
      <c r="BMO12" s="164"/>
      <c r="BMP12" s="164"/>
      <c r="BMQ12" s="164"/>
      <c r="BMR12" s="164"/>
      <c r="BMS12" s="164"/>
      <c r="BMT12" s="164"/>
      <c r="BMU12" s="164"/>
      <c r="BMV12" s="164"/>
      <c r="BMW12" s="164"/>
      <c r="BMX12" s="164"/>
      <c r="BMY12" s="164"/>
      <c r="BMZ12" s="164"/>
      <c r="BNA12" s="164"/>
      <c r="BNB12" s="164"/>
      <c r="BNC12" s="164"/>
      <c r="BND12" s="164"/>
      <c r="BNE12" s="164"/>
      <c r="BNF12" s="164"/>
      <c r="BNG12" s="164"/>
      <c r="BNH12" s="164"/>
      <c r="BNI12" s="164"/>
      <c r="BNJ12" s="164"/>
      <c r="BNK12" s="164"/>
      <c r="BNL12" s="164"/>
      <c r="BNM12" s="164"/>
      <c r="BNN12" s="164"/>
      <c r="BNO12" s="164"/>
      <c r="BNP12" s="164"/>
      <c r="BNQ12" s="164"/>
      <c r="BNR12" s="164"/>
      <c r="BNS12" s="164"/>
      <c r="BNT12" s="164"/>
      <c r="BNU12" s="164"/>
      <c r="BNV12" s="164"/>
      <c r="BNW12" s="164"/>
      <c r="BNX12" s="164"/>
      <c r="BNY12" s="164"/>
      <c r="BNZ12" s="164"/>
      <c r="BOA12" s="164"/>
      <c r="BOB12" s="164"/>
      <c r="BOC12" s="164"/>
      <c r="BOD12" s="164"/>
      <c r="BOE12" s="164"/>
      <c r="BOF12" s="164"/>
      <c r="BOG12" s="164"/>
      <c r="BOH12" s="164"/>
      <c r="BOI12" s="164"/>
      <c r="BOJ12" s="164"/>
      <c r="BOK12" s="164"/>
      <c r="BOL12" s="164"/>
      <c r="BOM12" s="164"/>
      <c r="BON12" s="164"/>
      <c r="BOO12" s="164"/>
      <c r="BOP12" s="164"/>
      <c r="BOQ12" s="164"/>
      <c r="BOR12" s="164"/>
      <c r="BOS12" s="164"/>
      <c r="BOT12" s="164"/>
      <c r="BOU12" s="164"/>
      <c r="BOV12" s="164"/>
      <c r="BOW12" s="164"/>
      <c r="BOX12" s="164"/>
      <c r="BOY12" s="164"/>
      <c r="BOZ12" s="164"/>
      <c r="BPA12" s="164"/>
      <c r="BPB12" s="164"/>
      <c r="BPC12" s="164"/>
      <c r="BPD12" s="164"/>
      <c r="BPE12" s="164"/>
      <c r="BPF12" s="164"/>
      <c r="BPG12" s="164"/>
      <c r="BPH12" s="164"/>
      <c r="BPI12" s="164"/>
      <c r="BPJ12" s="164"/>
      <c r="BPK12" s="164"/>
      <c r="BPL12" s="164"/>
      <c r="BPM12" s="164"/>
      <c r="BPN12" s="164"/>
      <c r="BPO12" s="164"/>
      <c r="BPP12" s="164"/>
      <c r="BPQ12" s="164"/>
      <c r="BPR12" s="164"/>
      <c r="BPS12" s="164"/>
      <c r="BPT12" s="164"/>
      <c r="BPU12" s="164"/>
      <c r="BPV12" s="164"/>
      <c r="BPW12" s="164"/>
      <c r="BPX12" s="164"/>
      <c r="BPY12" s="164"/>
      <c r="BPZ12" s="164"/>
      <c r="BQA12" s="164"/>
      <c r="BQB12" s="164"/>
      <c r="BQC12" s="164"/>
      <c r="BQD12" s="164"/>
      <c r="BQE12" s="164"/>
      <c r="BQF12" s="164"/>
      <c r="BQG12" s="164"/>
      <c r="BQH12" s="164"/>
      <c r="BQI12" s="164"/>
      <c r="BQJ12" s="164"/>
      <c r="BQK12" s="164"/>
      <c r="BQL12" s="164"/>
      <c r="BQM12" s="164"/>
      <c r="BQN12" s="164"/>
      <c r="BQO12" s="164"/>
      <c r="BQP12" s="164"/>
      <c r="BQQ12" s="164"/>
      <c r="BQR12" s="164"/>
      <c r="BQS12" s="164"/>
      <c r="BQT12" s="164"/>
      <c r="BQU12" s="164"/>
      <c r="BQV12" s="164"/>
      <c r="BQW12" s="164"/>
      <c r="BQX12" s="164"/>
      <c r="BQY12" s="164"/>
      <c r="BQZ12" s="164"/>
      <c r="BRA12" s="164"/>
      <c r="BRB12" s="164"/>
      <c r="BRC12" s="164"/>
      <c r="BRD12" s="164"/>
      <c r="BRE12" s="164"/>
      <c r="BRF12" s="164"/>
      <c r="BRG12" s="164"/>
      <c r="BRH12" s="164"/>
      <c r="BRI12" s="164"/>
      <c r="BRJ12" s="164"/>
      <c r="BRK12" s="164"/>
      <c r="BRL12" s="164"/>
      <c r="BRM12" s="164"/>
      <c r="BRN12" s="164"/>
      <c r="BRO12" s="164"/>
      <c r="BRP12" s="164"/>
      <c r="BRQ12" s="164"/>
      <c r="BRR12" s="164"/>
      <c r="BRS12" s="164"/>
      <c r="BRT12" s="164"/>
      <c r="BRU12" s="164"/>
      <c r="BRV12" s="164"/>
      <c r="BRW12" s="164"/>
      <c r="BRX12" s="164"/>
      <c r="BRY12" s="164"/>
      <c r="BRZ12" s="164"/>
      <c r="BSA12" s="164"/>
      <c r="BSB12" s="164"/>
      <c r="BSC12" s="164"/>
      <c r="BSD12" s="164"/>
      <c r="BSE12" s="164"/>
      <c r="BSF12" s="164"/>
      <c r="BSG12" s="164"/>
      <c r="BSH12" s="164"/>
      <c r="BSI12" s="164"/>
      <c r="BSJ12" s="164"/>
      <c r="BSK12" s="164"/>
      <c r="BSL12" s="164"/>
      <c r="BSM12" s="164"/>
      <c r="BSN12" s="164"/>
      <c r="BSO12" s="164"/>
      <c r="BSP12" s="164"/>
      <c r="BSQ12" s="164"/>
      <c r="BSR12" s="164"/>
      <c r="BSS12" s="164"/>
      <c r="BST12" s="164"/>
      <c r="BSU12" s="164"/>
      <c r="BSV12" s="164"/>
      <c r="BSW12" s="164"/>
      <c r="BSX12" s="164"/>
      <c r="BSY12" s="164"/>
      <c r="BSZ12" s="164"/>
      <c r="BTA12" s="164"/>
      <c r="BTB12" s="164"/>
      <c r="BTC12" s="164"/>
      <c r="BTD12" s="164"/>
      <c r="BTE12" s="164"/>
      <c r="BTF12" s="164"/>
      <c r="BTG12" s="164"/>
      <c r="BTH12" s="164"/>
      <c r="BTI12" s="164"/>
      <c r="BTJ12" s="164"/>
      <c r="BTK12" s="164"/>
      <c r="BTL12" s="164"/>
      <c r="BTM12" s="164"/>
      <c r="BTN12" s="164"/>
      <c r="BTO12" s="164"/>
      <c r="BTP12" s="164"/>
      <c r="BTQ12" s="164"/>
      <c r="BTR12" s="164"/>
      <c r="BTS12" s="164"/>
      <c r="BTT12" s="164"/>
      <c r="BTU12" s="164"/>
      <c r="BTV12" s="164"/>
      <c r="BTW12" s="164"/>
      <c r="BTX12" s="164"/>
      <c r="BTY12" s="164"/>
      <c r="BTZ12" s="164"/>
      <c r="BUA12" s="164"/>
      <c r="BUB12" s="164"/>
      <c r="BUC12" s="164"/>
      <c r="BUD12" s="164"/>
      <c r="BUE12" s="164"/>
      <c r="BUF12" s="164"/>
      <c r="BUG12" s="164"/>
      <c r="BUH12" s="164"/>
      <c r="BUI12" s="164"/>
      <c r="BUJ12" s="164"/>
      <c r="BUK12" s="164"/>
      <c r="BUL12" s="164"/>
      <c r="BUM12" s="164"/>
      <c r="BUN12" s="164"/>
      <c r="BUO12" s="164"/>
      <c r="BUP12" s="164"/>
      <c r="BUQ12" s="164"/>
      <c r="BUR12" s="164"/>
      <c r="BUS12" s="164"/>
      <c r="BUT12" s="164"/>
      <c r="BUU12" s="164"/>
      <c r="BUV12" s="164"/>
      <c r="BUW12" s="164"/>
      <c r="BUX12" s="164"/>
      <c r="BUY12" s="164"/>
      <c r="BUZ12" s="164"/>
      <c r="BVA12" s="164"/>
      <c r="BVB12" s="164"/>
      <c r="BVC12" s="164"/>
      <c r="BVD12" s="164"/>
      <c r="BVE12" s="164"/>
      <c r="BVF12" s="164"/>
      <c r="BVG12" s="164"/>
      <c r="BVH12" s="164"/>
      <c r="BVI12" s="164"/>
      <c r="BVJ12" s="164"/>
      <c r="BVK12" s="164"/>
      <c r="BVL12" s="164"/>
      <c r="BVM12" s="164"/>
      <c r="BVN12" s="164"/>
      <c r="BVO12" s="164"/>
      <c r="BVP12" s="164"/>
      <c r="BVQ12" s="164"/>
      <c r="BVR12" s="164"/>
      <c r="BVS12" s="164"/>
      <c r="BVT12" s="164"/>
      <c r="BVU12" s="164"/>
      <c r="BVV12" s="164"/>
      <c r="BVW12" s="164"/>
      <c r="BVX12" s="164"/>
      <c r="BVY12" s="164"/>
      <c r="BVZ12" s="164"/>
      <c r="BWA12" s="164"/>
      <c r="BWB12" s="164"/>
      <c r="BWC12" s="164"/>
      <c r="BWD12" s="164"/>
      <c r="BWE12" s="164"/>
      <c r="BWF12" s="164"/>
      <c r="BWG12" s="164"/>
      <c r="BWH12" s="164"/>
      <c r="BWI12" s="164"/>
      <c r="BWJ12" s="164"/>
      <c r="BWK12" s="164"/>
      <c r="BWL12" s="164"/>
      <c r="BWM12" s="164"/>
      <c r="BWN12" s="164"/>
      <c r="BWO12" s="164"/>
      <c r="BWP12" s="164"/>
      <c r="BWQ12" s="164"/>
      <c r="BWR12" s="164"/>
      <c r="BWS12" s="164"/>
      <c r="BWT12" s="164"/>
      <c r="BWU12" s="164"/>
      <c r="BWV12" s="164"/>
      <c r="BWW12" s="164"/>
      <c r="BWX12" s="164"/>
      <c r="BWY12" s="164"/>
      <c r="BWZ12" s="164"/>
      <c r="BXA12" s="164"/>
      <c r="BXB12" s="164"/>
      <c r="BXC12" s="164"/>
      <c r="BXD12" s="164"/>
      <c r="BXE12" s="164"/>
      <c r="BXF12" s="164"/>
      <c r="BXG12" s="164"/>
      <c r="BXH12" s="164"/>
      <c r="BXI12" s="164"/>
      <c r="BXJ12" s="164"/>
      <c r="BXK12" s="164"/>
      <c r="BXL12" s="164"/>
      <c r="BXM12" s="164"/>
      <c r="BXN12" s="164"/>
      <c r="BXO12" s="164"/>
      <c r="BXP12" s="164"/>
      <c r="BXQ12" s="164"/>
      <c r="BXR12" s="164"/>
      <c r="BXS12" s="164"/>
      <c r="BXT12" s="164"/>
      <c r="BXU12" s="164"/>
      <c r="BXV12" s="164"/>
      <c r="BXW12" s="164"/>
      <c r="BXX12" s="164"/>
      <c r="BXY12" s="164"/>
      <c r="BXZ12" s="164"/>
      <c r="BYA12" s="164"/>
      <c r="BYB12" s="164"/>
      <c r="BYC12" s="164"/>
      <c r="BYD12" s="164"/>
      <c r="BYE12" s="164"/>
      <c r="BYF12" s="164"/>
      <c r="BYG12" s="164"/>
      <c r="BYH12" s="164"/>
      <c r="BYI12" s="164"/>
      <c r="BYJ12" s="164"/>
      <c r="BYK12" s="164"/>
      <c r="BYL12" s="164"/>
      <c r="BYM12" s="164"/>
      <c r="BYN12" s="164"/>
      <c r="BYO12" s="164"/>
      <c r="BYP12" s="164"/>
      <c r="BYQ12" s="164"/>
      <c r="BYR12" s="164"/>
      <c r="BYS12" s="164"/>
      <c r="BYT12" s="164"/>
      <c r="BYU12" s="164"/>
      <c r="BYV12" s="164"/>
      <c r="BYW12" s="164"/>
      <c r="BYX12" s="164"/>
      <c r="BYY12" s="164"/>
      <c r="BYZ12" s="164"/>
      <c r="BZA12" s="164"/>
      <c r="BZB12" s="164"/>
      <c r="BZC12" s="164"/>
      <c r="BZD12" s="164"/>
      <c r="BZE12" s="164"/>
      <c r="BZF12" s="164"/>
      <c r="BZG12" s="164"/>
      <c r="BZH12" s="164"/>
      <c r="BZI12" s="164"/>
      <c r="BZJ12" s="164"/>
      <c r="BZK12" s="164"/>
      <c r="BZL12" s="164"/>
      <c r="BZM12" s="164"/>
      <c r="BZN12" s="164"/>
      <c r="BZO12" s="164"/>
      <c r="BZP12" s="164"/>
      <c r="BZQ12" s="164"/>
      <c r="BZR12" s="164"/>
      <c r="BZS12" s="164"/>
      <c r="BZT12" s="164"/>
      <c r="BZU12" s="164"/>
      <c r="BZV12" s="164"/>
      <c r="BZW12" s="164"/>
      <c r="BZX12" s="164"/>
      <c r="BZY12" s="164"/>
      <c r="BZZ12" s="164"/>
      <c r="CAA12" s="164"/>
      <c r="CAB12" s="164"/>
      <c r="CAC12" s="164"/>
      <c r="CAD12" s="164"/>
      <c r="CAE12" s="164"/>
      <c r="CAF12" s="164"/>
      <c r="CAG12" s="164"/>
      <c r="CAH12" s="164"/>
      <c r="CAI12" s="164"/>
      <c r="CAJ12" s="164"/>
      <c r="CAK12" s="164"/>
      <c r="CAL12" s="164"/>
      <c r="CAM12" s="164"/>
      <c r="CAN12" s="164"/>
      <c r="CAO12" s="164"/>
      <c r="CAP12" s="164"/>
      <c r="CAQ12" s="164"/>
      <c r="CAR12" s="164"/>
      <c r="CAS12" s="164"/>
      <c r="CAT12" s="164"/>
      <c r="CAU12" s="164"/>
      <c r="CAV12" s="164"/>
      <c r="CAW12" s="164"/>
      <c r="CAX12" s="164"/>
      <c r="CAY12" s="164"/>
      <c r="CAZ12" s="164"/>
      <c r="CBA12" s="164"/>
      <c r="CBB12" s="164"/>
      <c r="CBC12" s="164"/>
      <c r="CBD12" s="164"/>
      <c r="CBE12" s="164"/>
      <c r="CBF12" s="164"/>
      <c r="CBG12" s="164"/>
      <c r="CBH12" s="164"/>
      <c r="CBI12" s="164"/>
      <c r="CBJ12" s="164"/>
      <c r="CBK12" s="164"/>
      <c r="CBL12" s="164"/>
      <c r="CBM12" s="164"/>
      <c r="CBN12" s="164"/>
      <c r="CBO12" s="164"/>
      <c r="CBP12" s="164"/>
      <c r="CBQ12" s="164"/>
      <c r="CBR12" s="164"/>
      <c r="CBS12" s="164"/>
      <c r="CBT12" s="164"/>
      <c r="CBU12" s="164"/>
      <c r="CBV12" s="164"/>
      <c r="CBW12" s="164"/>
      <c r="CBX12" s="164"/>
      <c r="CBY12" s="164"/>
      <c r="CBZ12" s="164"/>
      <c r="CCA12" s="164"/>
      <c r="CCB12" s="164"/>
      <c r="CCC12" s="164"/>
      <c r="CCD12" s="164"/>
      <c r="CCE12" s="164"/>
      <c r="CCF12" s="164"/>
      <c r="CCG12" s="164"/>
      <c r="CCH12" s="164"/>
      <c r="CCI12" s="164"/>
      <c r="CCJ12" s="164"/>
      <c r="CCK12" s="164"/>
      <c r="CCL12" s="164"/>
      <c r="CCM12" s="164"/>
      <c r="CCN12" s="164"/>
      <c r="CCO12" s="164"/>
      <c r="CCP12" s="164"/>
      <c r="CCQ12" s="164"/>
      <c r="CCR12" s="164"/>
      <c r="CCS12" s="164"/>
      <c r="CCT12" s="164"/>
      <c r="CCU12" s="164"/>
      <c r="CCV12" s="164"/>
      <c r="CCW12" s="164"/>
      <c r="CCX12" s="164"/>
      <c r="CCY12" s="164"/>
      <c r="CCZ12" s="164"/>
      <c r="CDA12" s="164"/>
      <c r="CDB12" s="164"/>
      <c r="CDC12" s="164"/>
      <c r="CDD12" s="164"/>
      <c r="CDE12" s="164"/>
      <c r="CDF12" s="164"/>
      <c r="CDG12" s="164"/>
      <c r="CDH12" s="164"/>
      <c r="CDI12" s="164"/>
      <c r="CDJ12" s="164"/>
      <c r="CDK12" s="164"/>
      <c r="CDL12" s="164"/>
      <c r="CDM12" s="164"/>
      <c r="CDN12" s="164"/>
      <c r="CDO12" s="164"/>
      <c r="CDP12" s="164"/>
      <c r="CDQ12" s="164"/>
      <c r="CDR12" s="164"/>
      <c r="CDS12" s="164"/>
      <c r="CDT12" s="164"/>
      <c r="CDU12" s="164"/>
      <c r="CDV12" s="164"/>
      <c r="CDW12" s="164"/>
      <c r="CDX12" s="164"/>
      <c r="CDY12" s="164"/>
      <c r="CDZ12" s="164"/>
      <c r="CEA12" s="164"/>
      <c r="CEB12" s="164"/>
      <c r="CEC12" s="164"/>
      <c r="CED12" s="164"/>
      <c r="CEE12" s="164"/>
      <c r="CEF12" s="164"/>
      <c r="CEG12" s="164"/>
      <c r="CEH12" s="164"/>
      <c r="CEI12" s="164"/>
      <c r="CEJ12" s="164"/>
      <c r="CEK12" s="164"/>
      <c r="CEL12" s="164"/>
      <c r="CEM12" s="164"/>
      <c r="CEN12" s="164"/>
      <c r="CEO12" s="164"/>
      <c r="CEP12" s="164"/>
      <c r="CEQ12" s="164"/>
      <c r="CER12" s="164"/>
      <c r="CES12" s="164"/>
      <c r="CET12" s="164"/>
      <c r="CEU12" s="164"/>
      <c r="CEV12" s="164"/>
      <c r="CEW12" s="164"/>
      <c r="CEX12" s="164"/>
      <c r="CEY12" s="164"/>
      <c r="CEZ12" s="164"/>
      <c r="CFA12" s="164"/>
      <c r="CFB12" s="164"/>
      <c r="CFC12" s="164"/>
      <c r="CFD12" s="164"/>
      <c r="CFE12" s="164"/>
      <c r="CFF12" s="164"/>
      <c r="CFG12" s="164"/>
      <c r="CFH12" s="164"/>
      <c r="CFI12" s="164"/>
      <c r="CFJ12" s="164"/>
      <c r="CFK12" s="164"/>
      <c r="CFL12" s="164"/>
      <c r="CFM12" s="164"/>
      <c r="CFN12" s="164"/>
      <c r="CFO12" s="164"/>
      <c r="CFP12" s="164"/>
      <c r="CFQ12" s="164"/>
      <c r="CFR12" s="164"/>
      <c r="CFS12" s="164"/>
      <c r="CFT12" s="164"/>
      <c r="CFU12" s="164"/>
      <c r="CFV12" s="164"/>
      <c r="CFW12" s="164"/>
      <c r="CFX12" s="164"/>
      <c r="CFY12" s="164"/>
      <c r="CFZ12" s="164"/>
      <c r="CGA12" s="164"/>
      <c r="CGB12" s="164"/>
      <c r="CGC12" s="164"/>
      <c r="CGD12" s="164"/>
      <c r="CGE12" s="164"/>
      <c r="CGF12" s="164"/>
      <c r="CGG12" s="164"/>
      <c r="CGH12" s="164"/>
      <c r="CGI12" s="164"/>
      <c r="CGJ12" s="164"/>
      <c r="CGK12" s="164"/>
      <c r="CGL12" s="164"/>
      <c r="CGM12" s="164"/>
      <c r="CGN12" s="164"/>
      <c r="CGO12" s="164"/>
      <c r="CGP12" s="164"/>
      <c r="CGQ12" s="164"/>
      <c r="CGR12" s="164"/>
      <c r="CGS12" s="164"/>
      <c r="CGT12" s="164"/>
      <c r="CGU12" s="164"/>
      <c r="CGV12" s="164"/>
      <c r="CGW12" s="164"/>
      <c r="CGX12" s="164"/>
      <c r="CGY12" s="164"/>
      <c r="CGZ12" s="164"/>
      <c r="CHA12" s="164"/>
      <c r="CHB12" s="164"/>
      <c r="CHC12" s="164"/>
      <c r="CHD12" s="164"/>
      <c r="CHE12" s="164"/>
      <c r="CHF12" s="164"/>
      <c r="CHG12" s="164"/>
      <c r="CHH12" s="164"/>
      <c r="CHI12" s="164"/>
      <c r="CHJ12" s="164"/>
      <c r="CHK12" s="164"/>
      <c r="CHL12" s="164"/>
      <c r="CHM12" s="164"/>
      <c r="CHN12" s="164"/>
      <c r="CHO12" s="164"/>
      <c r="CHP12" s="164"/>
      <c r="CHQ12" s="164"/>
      <c r="CHR12" s="164"/>
      <c r="CHS12" s="164"/>
      <c r="CHT12" s="164"/>
      <c r="CHU12" s="164"/>
      <c r="CHV12" s="164"/>
      <c r="CHW12" s="164"/>
      <c r="CHX12" s="164"/>
      <c r="CHY12" s="164"/>
      <c r="CHZ12" s="164"/>
      <c r="CIA12" s="164"/>
      <c r="CIB12" s="164"/>
      <c r="CIC12" s="164"/>
      <c r="CID12" s="164"/>
      <c r="CIE12" s="164"/>
      <c r="CIF12" s="164"/>
      <c r="CIG12" s="164"/>
      <c r="CIH12" s="164"/>
      <c r="CII12" s="164"/>
      <c r="CIJ12" s="164"/>
      <c r="CIK12" s="164"/>
      <c r="CIL12" s="164"/>
      <c r="CIM12" s="164"/>
      <c r="CIN12" s="164"/>
      <c r="CIO12" s="164"/>
      <c r="CIP12" s="164"/>
      <c r="CIQ12" s="164"/>
      <c r="CIR12" s="164"/>
      <c r="CIS12" s="164"/>
      <c r="CIT12" s="164"/>
      <c r="CIU12" s="164"/>
      <c r="CIV12" s="164"/>
      <c r="CIW12" s="164"/>
      <c r="CIX12" s="164"/>
      <c r="CIY12" s="164"/>
      <c r="CIZ12" s="164"/>
      <c r="CJA12" s="164"/>
      <c r="CJB12" s="164"/>
      <c r="CJC12" s="164"/>
      <c r="CJD12" s="164"/>
      <c r="CJE12" s="164"/>
      <c r="CJF12" s="164"/>
      <c r="CJG12" s="164"/>
      <c r="CJH12" s="164"/>
      <c r="CJI12" s="164"/>
      <c r="CJJ12" s="164"/>
      <c r="CJK12" s="164"/>
      <c r="CJL12" s="164"/>
      <c r="CJM12" s="164"/>
      <c r="CJN12" s="164"/>
      <c r="CJO12" s="164"/>
      <c r="CJP12" s="164"/>
      <c r="CJQ12" s="164"/>
      <c r="CJR12" s="164"/>
      <c r="CJS12" s="164"/>
      <c r="CJT12" s="164"/>
      <c r="CJU12" s="164"/>
      <c r="CJV12" s="164"/>
      <c r="CJW12" s="164"/>
      <c r="CJX12" s="164"/>
      <c r="CJY12" s="164"/>
      <c r="CJZ12" s="164"/>
      <c r="CKA12" s="164"/>
      <c r="CKB12" s="164"/>
      <c r="CKC12" s="164"/>
      <c r="CKD12" s="164"/>
      <c r="CKE12" s="164"/>
      <c r="CKF12" s="164"/>
      <c r="CKG12" s="164"/>
      <c r="CKH12" s="164"/>
      <c r="CKI12" s="164"/>
      <c r="CKJ12" s="164"/>
      <c r="CKK12" s="164"/>
      <c r="CKL12" s="164"/>
      <c r="CKM12" s="164"/>
      <c r="CKN12" s="164"/>
      <c r="CKO12" s="164"/>
      <c r="CKP12" s="164"/>
      <c r="CKQ12" s="164"/>
      <c r="CKR12" s="164"/>
      <c r="CKS12" s="164"/>
      <c r="CKT12" s="164"/>
      <c r="CKU12" s="164"/>
      <c r="CKV12" s="164"/>
      <c r="CKW12" s="164"/>
      <c r="CKX12" s="164"/>
      <c r="CKY12" s="164"/>
      <c r="CKZ12" s="164"/>
      <c r="CLA12" s="164"/>
      <c r="CLB12" s="164"/>
      <c r="CLC12" s="164"/>
      <c r="CLD12" s="164"/>
      <c r="CLE12" s="164"/>
      <c r="CLF12" s="164"/>
      <c r="CLG12" s="164"/>
      <c r="CLH12" s="164"/>
      <c r="CLI12" s="164"/>
      <c r="CLJ12" s="164"/>
      <c r="CLK12" s="164"/>
      <c r="CLL12" s="164"/>
      <c r="CLM12" s="164"/>
      <c r="CLN12" s="164"/>
      <c r="CLO12" s="164"/>
      <c r="CLP12" s="164"/>
      <c r="CLQ12" s="164"/>
      <c r="CLR12" s="164"/>
      <c r="CLS12" s="164"/>
      <c r="CLT12" s="164"/>
      <c r="CLU12" s="164"/>
      <c r="CLV12" s="164"/>
      <c r="CLW12" s="164"/>
      <c r="CLX12" s="164"/>
      <c r="CLY12" s="164"/>
      <c r="CLZ12" s="164"/>
      <c r="CMA12" s="164"/>
      <c r="CMB12" s="164"/>
      <c r="CMC12" s="164"/>
      <c r="CMD12" s="164"/>
      <c r="CME12" s="164"/>
      <c r="CMF12" s="164"/>
      <c r="CMG12" s="164"/>
      <c r="CMH12" s="164"/>
      <c r="CMI12" s="164"/>
      <c r="CMJ12" s="164"/>
      <c r="CMK12" s="164"/>
      <c r="CML12" s="164"/>
      <c r="CMM12" s="164"/>
      <c r="CMN12" s="164"/>
      <c r="CMO12" s="164"/>
      <c r="CMP12" s="164"/>
      <c r="CMQ12" s="164"/>
      <c r="CMR12" s="164"/>
      <c r="CMS12" s="164"/>
      <c r="CMT12" s="164"/>
      <c r="CMU12" s="164"/>
      <c r="CMV12" s="164"/>
      <c r="CMW12" s="164"/>
      <c r="CMX12" s="164"/>
      <c r="CMY12" s="164"/>
      <c r="CMZ12" s="164"/>
      <c r="CNA12" s="164"/>
      <c r="CNB12" s="164"/>
      <c r="CNC12" s="164"/>
      <c r="CND12" s="164"/>
      <c r="CNE12" s="164"/>
      <c r="CNF12" s="164"/>
      <c r="CNG12" s="164"/>
      <c r="CNH12" s="164"/>
      <c r="CNI12" s="164"/>
      <c r="CNJ12" s="164"/>
      <c r="CNK12" s="164"/>
      <c r="CNL12" s="164"/>
      <c r="CNM12" s="164"/>
      <c r="CNN12" s="164"/>
      <c r="CNO12" s="164"/>
      <c r="CNP12" s="164"/>
      <c r="CNQ12" s="164"/>
      <c r="CNR12" s="164"/>
      <c r="CNS12" s="164"/>
      <c r="CNT12" s="164"/>
      <c r="CNU12" s="164"/>
      <c r="CNV12" s="164"/>
      <c r="CNW12" s="164"/>
      <c r="CNX12" s="164"/>
      <c r="CNY12" s="164"/>
      <c r="CNZ12" s="164"/>
      <c r="COA12" s="164"/>
      <c r="COB12" s="164"/>
      <c r="COC12" s="164"/>
      <c r="COD12" s="164"/>
      <c r="COE12" s="164"/>
      <c r="COF12" s="164"/>
      <c r="COG12" s="164"/>
      <c r="COH12" s="164"/>
      <c r="COI12" s="164"/>
      <c r="COJ12" s="164"/>
      <c r="COK12" s="164"/>
      <c r="COL12" s="164"/>
      <c r="COM12" s="164"/>
      <c r="CON12" s="164"/>
      <c r="COO12" s="164"/>
      <c r="COP12" s="164"/>
      <c r="COQ12" s="164"/>
      <c r="COR12" s="164"/>
      <c r="COS12" s="164"/>
      <c r="COT12" s="164"/>
      <c r="COU12" s="164"/>
      <c r="COV12" s="164"/>
      <c r="COW12" s="164"/>
      <c r="COX12" s="164"/>
      <c r="COY12" s="164"/>
      <c r="COZ12" s="164"/>
      <c r="CPA12" s="164"/>
      <c r="CPB12" s="164"/>
      <c r="CPC12" s="164"/>
      <c r="CPD12" s="164"/>
      <c r="CPE12" s="164"/>
      <c r="CPF12" s="164"/>
      <c r="CPG12" s="164"/>
      <c r="CPH12" s="164"/>
      <c r="CPI12" s="164"/>
      <c r="CPJ12" s="164"/>
      <c r="CPK12" s="164"/>
      <c r="CPL12" s="164"/>
      <c r="CPM12" s="164"/>
      <c r="CPN12" s="164"/>
      <c r="CPO12" s="164"/>
      <c r="CPP12" s="164"/>
      <c r="CPQ12" s="164"/>
      <c r="CPR12" s="164"/>
      <c r="CPS12" s="164"/>
      <c r="CPT12" s="164"/>
      <c r="CPU12" s="164"/>
      <c r="CPV12" s="164"/>
      <c r="CPW12" s="164"/>
      <c r="CPX12" s="164"/>
      <c r="CPY12" s="164"/>
      <c r="CPZ12" s="164"/>
      <c r="CQA12" s="164"/>
      <c r="CQB12" s="164"/>
      <c r="CQC12" s="164"/>
      <c r="CQD12" s="164"/>
      <c r="CQE12" s="164"/>
      <c r="CQF12" s="164"/>
      <c r="CQG12" s="164"/>
      <c r="CQH12" s="164"/>
      <c r="CQI12" s="164"/>
      <c r="CQJ12" s="164"/>
      <c r="CQK12" s="164"/>
      <c r="CQL12" s="164"/>
      <c r="CQM12" s="164"/>
      <c r="CQN12" s="164"/>
      <c r="CQO12" s="164"/>
      <c r="CQP12" s="164"/>
      <c r="CQQ12" s="164"/>
      <c r="CQR12" s="164"/>
      <c r="CQS12" s="164"/>
      <c r="CQT12" s="164"/>
      <c r="CQU12" s="164"/>
      <c r="CQV12" s="164"/>
      <c r="CQW12" s="164"/>
      <c r="CQX12" s="164"/>
      <c r="CQY12" s="164"/>
      <c r="CQZ12" s="164"/>
      <c r="CRA12" s="164"/>
      <c r="CRB12" s="164"/>
      <c r="CRC12" s="164"/>
      <c r="CRD12" s="164"/>
      <c r="CRE12" s="164"/>
      <c r="CRF12" s="164"/>
      <c r="CRG12" s="164"/>
      <c r="CRH12" s="164"/>
      <c r="CRI12" s="164"/>
      <c r="CRJ12" s="164"/>
      <c r="CRK12" s="164"/>
      <c r="CRL12" s="164"/>
      <c r="CRM12" s="164"/>
      <c r="CRN12" s="164"/>
      <c r="CRO12" s="164"/>
      <c r="CRP12" s="164"/>
      <c r="CRQ12" s="164"/>
      <c r="CRR12" s="164"/>
      <c r="CRS12" s="164"/>
      <c r="CRT12" s="164"/>
      <c r="CRU12" s="164"/>
      <c r="CRV12" s="164"/>
      <c r="CRW12" s="164"/>
      <c r="CRX12" s="164"/>
      <c r="CRY12" s="164"/>
      <c r="CRZ12" s="164"/>
      <c r="CSA12" s="164"/>
      <c r="CSB12" s="164"/>
      <c r="CSC12" s="164"/>
      <c r="CSD12" s="164"/>
      <c r="CSE12" s="164"/>
      <c r="CSF12" s="164"/>
      <c r="CSG12" s="164"/>
      <c r="CSH12" s="164"/>
      <c r="CSI12" s="164"/>
      <c r="CSJ12" s="164"/>
      <c r="CSK12" s="164"/>
      <c r="CSL12" s="164"/>
      <c r="CSM12" s="164"/>
      <c r="CSN12" s="164"/>
      <c r="CSO12" s="164"/>
      <c r="CSP12" s="164"/>
      <c r="CSQ12" s="164"/>
      <c r="CSR12" s="164"/>
      <c r="CSS12" s="164"/>
      <c r="CST12" s="164"/>
      <c r="CSU12" s="164"/>
      <c r="CSV12" s="164"/>
      <c r="CSW12" s="164"/>
      <c r="CSX12" s="164"/>
      <c r="CSY12" s="164"/>
      <c r="CSZ12" s="164"/>
      <c r="CTA12" s="164"/>
      <c r="CTB12" s="164"/>
      <c r="CTC12" s="164"/>
      <c r="CTD12" s="164"/>
      <c r="CTE12" s="164"/>
      <c r="CTF12" s="164"/>
      <c r="CTG12" s="164"/>
      <c r="CTH12" s="164"/>
      <c r="CTI12" s="164"/>
      <c r="CTJ12" s="164"/>
      <c r="CTK12" s="164"/>
      <c r="CTL12" s="164"/>
      <c r="CTM12" s="164"/>
      <c r="CTN12" s="164"/>
      <c r="CTO12" s="164"/>
      <c r="CTP12" s="164"/>
      <c r="CTQ12" s="164"/>
      <c r="CTR12" s="164"/>
      <c r="CTS12" s="164"/>
      <c r="CTT12" s="164"/>
      <c r="CTU12" s="164"/>
      <c r="CTV12" s="164"/>
      <c r="CTW12" s="164"/>
      <c r="CTX12" s="164"/>
      <c r="CTY12" s="164"/>
      <c r="CTZ12" s="164"/>
      <c r="CUA12" s="164"/>
      <c r="CUB12" s="164"/>
      <c r="CUC12" s="164"/>
      <c r="CUD12" s="164"/>
      <c r="CUE12" s="164"/>
      <c r="CUF12" s="164"/>
      <c r="CUG12" s="164"/>
      <c r="CUH12" s="164"/>
      <c r="CUI12" s="164"/>
      <c r="CUJ12" s="164"/>
      <c r="CUK12" s="164"/>
      <c r="CUL12" s="164"/>
      <c r="CUM12" s="164"/>
      <c r="CUN12" s="164"/>
      <c r="CUO12" s="164"/>
      <c r="CUP12" s="164"/>
      <c r="CUQ12" s="164"/>
      <c r="CUR12" s="164"/>
      <c r="CUS12" s="164"/>
      <c r="CUT12" s="164"/>
      <c r="CUU12" s="164"/>
      <c r="CUV12" s="164"/>
      <c r="CUW12" s="164"/>
      <c r="CUX12" s="164"/>
      <c r="CUY12" s="164"/>
      <c r="CUZ12" s="164"/>
      <c r="CVA12" s="164"/>
      <c r="CVB12" s="164"/>
      <c r="CVC12" s="164"/>
      <c r="CVD12" s="164"/>
      <c r="CVE12" s="164"/>
      <c r="CVF12" s="164"/>
      <c r="CVG12" s="164"/>
      <c r="CVH12" s="164"/>
      <c r="CVI12" s="164"/>
      <c r="CVJ12" s="164"/>
      <c r="CVK12" s="164"/>
      <c r="CVL12" s="164"/>
      <c r="CVM12" s="164"/>
      <c r="CVN12" s="164"/>
      <c r="CVO12" s="164"/>
      <c r="CVP12" s="164"/>
      <c r="CVQ12" s="164"/>
      <c r="CVR12" s="164"/>
      <c r="CVS12" s="164"/>
      <c r="CVT12" s="164"/>
      <c r="CVU12" s="164"/>
      <c r="CVV12" s="164"/>
      <c r="CVW12" s="164"/>
      <c r="CVX12" s="164"/>
      <c r="CVY12" s="164"/>
      <c r="CVZ12" s="164"/>
      <c r="CWA12" s="164"/>
      <c r="CWB12" s="164"/>
      <c r="CWC12" s="164"/>
      <c r="CWD12" s="164"/>
      <c r="CWE12" s="164"/>
      <c r="CWF12" s="164"/>
      <c r="CWG12" s="164"/>
      <c r="CWH12" s="164"/>
      <c r="CWI12" s="164"/>
      <c r="CWJ12" s="164"/>
      <c r="CWK12" s="164"/>
      <c r="CWL12" s="164"/>
      <c r="CWM12" s="164"/>
      <c r="CWN12" s="164"/>
      <c r="CWO12" s="164"/>
      <c r="CWP12" s="164"/>
      <c r="CWQ12" s="164"/>
      <c r="CWR12" s="164"/>
      <c r="CWS12" s="164"/>
      <c r="CWT12" s="164"/>
      <c r="CWU12" s="164"/>
      <c r="CWV12" s="164"/>
      <c r="CWW12" s="164"/>
      <c r="CWX12" s="164"/>
      <c r="CWY12" s="164"/>
      <c r="CWZ12" s="164"/>
      <c r="CXA12" s="164"/>
      <c r="CXB12" s="164"/>
      <c r="CXC12" s="164"/>
      <c r="CXD12" s="164"/>
      <c r="CXE12" s="164"/>
      <c r="CXF12" s="164"/>
      <c r="CXG12" s="164"/>
      <c r="CXH12" s="164"/>
      <c r="CXI12" s="164"/>
      <c r="CXJ12" s="164"/>
      <c r="CXK12" s="164"/>
      <c r="CXL12" s="164"/>
      <c r="CXM12" s="164"/>
      <c r="CXN12" s="164"/>
      <c r="CXO12" s="164"/>
      <c r="CXP12" s="164"/>
      <c r="CXQ12" s="164"/>
      <c r="CXR12" s="164"/>
      <c r="CXS12" s="164"/>
      <c r="CXT12" s="164"/>
      <c r="CXU12" s="164"/>
      <c r="CXV12" s="164"/>
      <c r="CXW12" s="164"/>
      <c r="CXX12" s="164"/>
      <c r="CXY12" s="164"/>
      <c r="CXZ12" s="164"/>
      <c r="CYA12" s="164"/>
      <c r="CYB12" s="164"/>
      <c r="CYC12" s="164"/>
      <c r="CYD12" s="164"/>
      <c r="CYE12" s="164"/>
      <c r="CYF12" s="164"/>
      <c r="CYG12" s="164"/>
      <c r="CYH12" s="164"/>
      <c r="CYI12" s="164"/>
      <c r="CYJ12" s="164"/>
      <c r="CYK12" s="164"/>
      <c r="CYL12" s="164"/>
      <c r="CYM12" s="164"/>
      <c r="CYN12" s="164"/>
      <c r="CYO12" s="164"/>
      <c r="CYP12" s="164"/>
      <c r="CYQ12" s="164"/>
      <c r="CYR12" s="164"/>
      <c r="CYS12" s="164"/>
      <c r="CYT12" s="164"/>
      <c r="CYU12" s="164"/>
      <c r="CYV12" s="164"/>
      <c r="CYW12" s="164"/>
      <c r="CYX12" s="164"/>
      <c r="CYY12" s="164"/>
      <c r="CYZ12" s="164"/>
      <c r="CZA12" s="164"/>
      <c r="CZB12" s="164"/>
      <c r="CZC12" s="164"/>
      <c r="CZD12" s="164"/>
      <c r="CZE12" s="164"/>
      <c r="CZF12" s="164"/>
      <c r="CZG12" s="164"/>
      <c r="CZH12" s="164"/>
      <c r="CZI12" s="164"/>
      <c r="CZJ12" s="164"/>
      <c r="CZK12" s="164"/>
      <c r="CZL12" s="164"/>
      <c r="CZM12" s="164"/>
      <c r="CZN12" s="164"/>
      <c r="CZO12" s="164"/>
      <c r="CZP12" s="164"/>
      <c r="CZQ12" s="164"/>
      <c r="CZR12" s="164"/>
      <c r="CZS12" s="164"/>
      <c r="CZT12" s="164"/>
      <c r="CZU12" s="164"/>
      <c r="CZV12" s="164"/>
      <c r="CZW12" s="164"/>
      <c r="CZX12" s="164"/>
      <c r="CZY12" s="164"/>
      <c r="CZZ12" s="164"/>
      <c r="DAA12" s="164"/>
      <c r="DAB12" s="164"/>
      <c r="DAC12" s="164"/>
      <c r="DAD12" s="164"/>
      <c r="DAE12" s="164"/>
      <c r="DAF12" s="164"/>
      <c r="DAG12" s="164"/>
      <c r="DAH12" s="164"/>
      <c r="DAI12" s="164"/>
      <c r="DAJ12" s="164"/>
      <c r="DAK12" s="164"/>
      <c r="DAL12" s="164"/>
      <c r="DAM12" s="164"/>
      <c r="DAN12" s="164"/>
      <c r="DAO12" s="164"/>
      <c r="DAP12" s="164"/>
      <c r="DAQ12" s="164"/>
      <c r="DAR12" s="164"/>
      <c r="DAS12" s="164"/>
      <c r="DAT12" s="164"/>
      <c r="DAU12" s="164"/>
      <c r="DAV12" s="164"/>
      <c r="DAW12" s="164"/>
      <c r="DAX12" s="164"/>
      <c r="DAY12" s="164"/>
      <c r="DAZ12" s="164"/>
      <c r="DBA12" s="164"/>
      <c r="DBB12" s="164"/>
      <c r="DBC12" s="164"/>
      <c r="DBD12" s="164"/>
      <c r="DBE12" s="164"/>
      <c r="DBF12" s="164"/>
      <c r="DBG12" s="164"/>
      <c r="DBH12" s="164"/>
      <c r="DBI12" s="164"/>
      <c r="DBJ12" s="164"/>
      <c r="DBK12" s="164"/>
      <c r="DBL12" s="164"/>
      <c r="DBM12" s="164"/>
      <c r="DBN12" s="164"/>
      <c r="DBO12" s="164"/>
      <c r="DBP12" s="164"/>
      <c r="DBQ12" s="164"/>
      <c r="DBR12" s="164"/>
      <c r="DBS12" s="164"/>
      <c r="DBT12" s="164"/>
      <c r="DBU12" s="164"/>
      <c r="DBV12" s="164"/>
      <c r="DBW12" s="164"/>
      <c r="DBX12" s="164"/>
      <c r="DBY12" s="164"/>
      <c r="DBZ12" s="164"/>
      <c r="DCA12" s="164"/>
      <c r="DCB12" s="164"/>
      <c r="DCC12" s="164"/>
      <c r="DCD12" s="164"/>
      <c r="DCE12" s="164"/>
      <c r="DCF12" s="164"/>
      <c r="DCG12" s="164"/>
      <c r="DCH12" s="164"/>
      <c r="DCI12" s="164"/>
      <c r="DCJ12" s="164"/>
      <c r="DCK12" s="164"/>
      <c r="DCL12" s="164"/>
      <c r="DCM12" s="164"/>
      <c r="DCN12" s="164"/>
      <c r="DCO12" s="164"/>
      <c r="DCP12" s="164"/>
      <c r="DCQ12" s="164"/>
      <c r="DCR12" s="164"/>
      <c r="DCS12" s="164"/>
      <c r="DCT12" s="164"/>
      <c r="DCU12" s="164"/>
      <c r="DCV12" s="164"/>
      <c r="DCW12" s="164"/>
      <c r="DCX12" s="164"/>
      <c r="DCY12" s="164"/>
      <c r="DCZ12" s="164"/>
      <c r="DDA12" s="164"/>
      <c r="DDB12" s="164"/>
      <c r="DDC12" s="164"/>
      <c r="DDD12" s="164"/>
      <c r="DDE12" s="164"/>
      <c r="DDF12" s="164"/>
      <c r="DDG12" s="164"/>
      <c r="DDH12" s="164"/>
      <c r="DDI12" s="164"/>
      <c r="DDJ12" s="164"/>
      <c r="DDK12" s="164"/>
      <c r="DDL12" s="164"/>
      <c r="DDM12" s="164"/>
      <c r="DDN12" s="164"/>
      <c r="DDO12" s="164"/>
      <c r="DDP12" s="164"/>
      <c r="DDQ12" s="164"/>
      <c r="DDR12" s="164"/>
      <c r="DDS12" s="164"/>
      <c r="DDT12" s="164"/>
      <c r="DDU12" s="164"/>
      <c r="DDV12" s="164"/>
      <c r="DDW12" s="164"/>
      <c r="DDX12" s="164"/>
      <c r="DDY12" s="164"/>
      <c r="DDZ12" s="164"/>
      <c r="DEA12" s="164"/>
      <c r="DEB12" s="164"/>
      <c r="DEC12" s="164"/>
      <c r="DED12" s="164"/>
      <c r="DEE12" s="164"/>
      <c r="DEF12" s="164"/>
      <c r="DEG12" s="164"/>
      <c r="DEH12" s="164"/>
      <c r="DEI12" s="164"/>
      <c r="DEJ12" s="164"/>
      <c r="DEK12" s="164"/>
      <c r="DEL12" s="164"/>
      <c r="DEM12" s="164"/>
      <c r="DEN12" s="164"/>
      <c r="DEO12" s="164"/>
      <c r="DEP12" s="164"/>
      <c r="DEQ12" s="164"/>
      <c r="DER12" s="164"/>
      <c r="DES12" s="164"/>
      <c r="DET12" s="164"/>
      <c r="DEU12" s="164"/>
      <c r="DEV12" s="164"/>
      <c r="DEW12" s="164"/>
      <c r="DEX12" s="164"/>
      <c r="DEY12" s="164"/>
      <c r="DEZ12" s="164"/>
      <c r="DFA12" s="164"/>
      <c r="DFB12" s="164"/>
      <c r="DFC12" s="164"/>
      <c r="DFD12" s="164"/>
      <c r="DFE12" s="164"/>
      <c r="DFF12" s="164"/>
      <c r="DFG12" s="164"/>
      <c r="DFH12" s="164"/>
      <c r="DFI12" s="164"/>
      <c r="DFJ12" s="164"/>
      <c r="DFK12" s="164"/>
      <c r="DFL12" s="164"/>
      <c r="DFM12" s="164"/>
      <c r="DFN12" s="164"/>
      <c r="DFO12" s="164"/>
      <c r="DFP12" s="164"/>
      <c r="DFQ12" s="164"/>
      <c r="DFR12" s="164"/>
      <c r="DFS12" s="164"/>
      <c r="DFT12" s="164"/>
      <c r="DFU12" s="164"/>
      <c r="DFV12" s="164"/>
      <c r="DFW12" s="164"/>
      <c r="DFX12" s="164"/>
      <c r="DFY12" s="164"/>
      <c r="DFZ12" s="164"/>
      <c r="DGA12" s="164"/>
      <c r="DGB12" s="164"/>
      <c r="DGC12" s="164"/>
      <c r="DGD12" s="164"/>
      <c r="DGE12" s="164"/>
      <c r="DGF12" s="164"/>
      <c r="DGG12" s="164"/>
      <c r="DGH12" s="164"/>
      <c r="DGI12" s="164"/>
      <c r="DGJ12" s="164"/>
      <c r="DGK12" s="164"/>
      <c r="DGL12" s="164"/>
      <c r="DGM12" s="164"/>
      <c r="DGN12" s="164"/>
      <c r="DGO12" s="164"/>
      <c r="DGP12" s="164"/>
      <c r="DGQ12" s="164"/>
      <c r="DGR12" s="164"/>
      <c r="DGS12" s="164"/>
      <c r="DGT12" s="164"/>
      <c r="DGU12" s="164"/>
      <c r="DGV12" s="164"/>
      <c r="DGW12" s="164"/>
      <c r="DGX12" s="164"/>
      <c r="DGY12" s="164"/>
      <c r="DGZ12" s="164"/>
      <c r="DHA12" s="164"/>
      <c r="DHB12" s="164"/>
      <c r="DHC12" s="164"/>
      <c r="DHD12" s="164"/>
      <c r="DHE12" s="164"/>
      <c r="DHF12" s="164"/>
      <c r="DHG12" s="164"/>
      <c r="DHH12" s="164"/>
      <c r="DHI12" s="164"/>
      <c r="DHJ12" s="164"/>
      <c r="DHK12" s="164"/>
      <c r="DHL12" s="164"/>
      <c r="DHM12" s="164"/>
      <c r="DHN12" s="164"/>
      <c r="DHO12" s="164"/>
      <c r="DHP12" s="164"/>
      <c r="DHQ12" s="164"/>
      <c r="DHR12" s="164"/>
      <c r="DHS12" s="164"/>
      <c r="DHT12" s="164"/>
      <c r="DHU12" s="164"/>
      <c r="DHV12" s="164"/>
      <c r="DHW12" s="164"/>
      <c r="DHX12" s="164"/>
      <c r="DHY12" s="164"/>
      <c r="DHZ12" s="164"/>
      <c r="DIA12" s="164"/>
      <c r="DIB12" s="164"/>
      <c r="DIC12" s="164"/>
      <c r="DID12" s="164"/>
      <c r="DIE12" s="164"/>
      <c r="DIF12" s="164"/>
      <c r="DIG12" s="164"/>
      <c r="DIH12" s="164"/>
      <c r="DII12" s="164"/>
      <c r="DIJ12" s="164"/>
      <c r="DIK12" s="164"/>
      <c r="DIL12" s="164"/>
      <c r="DIM12" s="164"/>
      <c r="DIN12" s="164"/>
      <c r="DIO12" s="164"/>
      <c r="DIP12" s="164"/>
      <c r="DIQ12" s="164"/>
      <c r="DIR12" s="164"/>
      <c r="DIS12" s="164"/>
      <c r="DIT12" s="164"/>
      <c r="DIU12" s="164"/>
      <c r="DIV12" s="164"/>
      <c r="DIW12" s="164"/>
      <c r="DIX12" s="164"/>
      <c r="DIY12" s="164"/>
      <c r="DIZ12" s="164"/>
      <c r="DJA12" s="164"/>
      <c r="DJB12" s="164"/>
      <c r="DJC12" s="164"/>
      <c r="DJD12" s="164"/>
      <c r="DJE12" s="164"/>
      <c r="DJF12" s="164"/>
      <c r="DJG12" s="164"/>
      <c r="DJH12" s="164"/>
      <c r="DJI12" s="164"/>
      <c r="DJJ12" s="164"/>
      <c r="DJK12" s="164"/>
      <c r="DJL12" s="164"/>
      <c r="DJM12" s="164"/>
      <c r="DJN12" s="164"/>
      <c r="DJO12" s="164"/>
      <c r="DJP12" s="164"/>
      <c r="DJQ12" s="164"/>
      <c r="DJR12" s="164"/>
      <c r="DJS12" s="164"/>
      <c r="DJT12" s="164"/>
      <c r="DJU12" s="164"/>
      <c r="DJV12" s="164"/>
      <c r="DJW12" s="164"/>
      <c r="DJX12" s="164"/>
      <c r="DJY12" s="164"/>
      <c r="DJZ12" s="164"/>
      <c r="DKA12" s="164"/>
      <c r="DKB12" s="164"/>
      <c r="DKC12" s="164"/>
      <c r="DKD12" s="164"/>
      <c r="DKE12" s="164"/>
      <c r="DKF12" s="164"/>
      <c r="DKG12" s="164"/>
      <c r="DKH12" s="164"/>
      <c r="DKI12" s="164"/>
      <c r="DKJ12" s="164"/>
      <c r="DKK12" s="164"/>
      <c r="DKL12" s="164"/>
      <c r="DKM12" s="164"/>
      <c r="DKN12" s="164"/>
      <c r="DKO12" s="164"/>
      <c r="DKP12" s="164"/>
      <c r="DKQ12" s="164"/>
      <c r="DKR12" s="164"/>
      <c r="DKS12" s="164"/>
      <c r="DKT12" s="164"/>
      <c r="DKU12" s="164"/>
      <c r="DKV12" s="164"/>
      <c r="DKW12" s="164"/>
      <c r="DKX12" s="164"/>
      <c r="DKY12" s="164"/>
      <c r="DKZ12" s="164"/>
      <c r="DLA12" s="164"/>
      <c r="DLB12" s="164"/>
      <c r="DLC12" s="164"/>
      <c r="DLD12" s="164"/>
      <c r="DLE12" s="164"/>
      <c r="DLF12" s="164"/>
      <c r="DLG12" s="164"/>
      <c r="DLH12" s="164"/>
      <c r="DLI12" s="164"/>
      <c r="DLJ12" s="164"/>
      <c r="DLK12" s="164"/>
      <c r="DLL12" s="164"/>
      <c r="DLM12" s="164"/>
      <c r="DLN12" s="164"/>
      <c r="DLO12" s="164"/>
      <c r="DLP12" s="164"/>
      <c r="DLQ12" s="164"/>
      <c r="DLR12" s="164"/>
      <c r="DLS12" s="164"/>
      <c r="DLT12" s="164"/>
      <c r="DLU12" s="164"/>
      <c r="DLV12" s="164"/>
      <c r="DLW12" s="164"/>
      <c r="DLX12" s="164"/>
      <c r="DLY12" s="164"/>
      <c r="DLZ12" s="164"/>
      <c r="DMA12" s="164"/>
      <c r="DMB12" s="164"/>
      <c r="DMC12" s="164"/>
      <c r="DMD12" s="164"/>
      <c r="DME12" s="164"/>
      <c r="DMF12" s="164"/>
      <c r="DMG12" s="164"/>
      <c r="DMH12" s="164"/>
      <c r="DMI12" s="164"/>
      <c r="DMJ12" s="164"/>
      <c r="DMK12" s="164"/>
      <c r="DML12" s="164"/>
      <c r="DMM12" s="164"/>
      <c r="DMN12" s="164"/>
      <c r="DMO12" s="164"/>
      <c r="DMP12" s="164"/>
      <c r="DMQ12" s="164"/>
      <c r="DMR12" s="164"/>
      <c r="DMS12" s="164"/>
      <c r="DMT12" s="164"/>
      <c r="DMU12" s="164"/>
      <c r="DMV12" s="164"/>
      <c r="DMW12" s="164"/>
      <c r="DMX12" s="164"/>
      <c r="DMY12" s="164"/>
      <c r="DMZ12" s="164"/>
      <c r="DNA12" s="164"/>
      <c r="DNB12" s="164"/>
      <c r="DNC12" s="164"/>
      <c r="DND12" s="164"/>
      <c r="DNE12" s="164"/>
      <c r="DNF12" s="164"/>
      <c r="DNG12" s="164"/>
      <c r="DNH12" s="164"/>
      <c r="DNI12" s="164"/>
      <c r="DNJ12" s="164"/>
      <c r="DNK12" s="164"/>
      <c r="DNL12" s="164"/>
      <c r="DNM12" s="164"/>
      <c r="DNN12" s="164"/>
      <c r="DNO12" s="164"/>
      <c r="DNP12" s="164"/>
      <c r="DNQ12" s="164"/>
      <c r="DNR12" s="164"/>
      <c r="DNS12" s="164"/>
      <c r="DNT12" s="164"/>
      <c r="DNU12" s="164"/>
      <c r="DNV12" s="164"/>
      <c r="DNW12" s="164"/>
      <c r="DNX12" s="164"/>
      <c r="DNY12" s="164"/>
      <c r="DNZ12" s="164"/>
      <c r="DOA12" s="164"/>
      <c r="DOB12" s="164"/>
      <c r="DOC12" s="164"/>
      <c r="DOD12" s="164"/>
      <c r="DOE12" s="164"/>
      <c r="DOF12" s="164"/>
      <c r="DOG12" s="164"/>
      <c r="DOH12" s="164"/>
      <c r="DOI12" s="164"/>
      <c r="DOJ12" s="164"/>
      <c r="DOK12" s="164"/>
      <c r="DOL12" s="164"/>
      <c r="DOM12" s="164"/>
      <c r="DON12" s="164"/>
      <c r="DOO12" s="164"/>
      <c r="DOP12" s="164"/>
      <c r="DOQ12" s="164"/>
      <c r="DOR12" s="164"/>
      <c r="DOS12" s="164"/>
      <c r="DOT12" s="164"/>
      <c r="DOU12" s="164"/>
      <c r="DOV12" s="164"/>
      <c r="DOW12" s="164"/>
      <c r="DOX12" s="164"/>
      <c r="DOY12" s="164"/>
      <c r="DOZ12" s="164"/>
      <c r="DPA12" s="164"/>
      <c r="DPB12" s="164"/>
      <c r="DPC12" s="164"/>
      <c r="DPD12" s="164"/>
      <c r="DPE12" s="164"/>
      <c r="DPF12" s="164"/>
      <c r="DPG12" s="164"/>
      <c r="DPH12" s="164"/>
      <c r="DPI12" s="164"/>
      <c r="DPJ12" s="164"/>
      <c r="DPK12" s="164"/>
      <c r="DPL12" s="164"/>
      <c r="DPM12" s="164"/>
      <c r="DPN12" s="164"/>
      <c r="DPO12" s="164"/>
      <c r="DPP12" s="164"/>
      <c r="DPQ12" s="164"/>
      <c r="DPR12" s="164"/>
      <c r="DPS12" s="164"/>
      <c r="DPT12" s="164"/>
      <c r="DPU12" s="164"/>
      <c r="DPV12" s="164"/>
      <c r="DPW12" s="164"/>
      <c r="DPX12" s="164"/>
      <c r="DPY12" s="164"/>
      <c r="DPZ12" s="164"/>
      <c r="DQA12" s="164"/>
      <c r="DQB12" s="164"/>
      <c r="DQC12" s="164"/>
      <c r="DQD12" s="164"/>
      <c r="DQE12" s="164"/>
      <c r="DQF12" s="164"/>
      <c r="DQG12" s="164"/>
      <c r="DQH12" s="164"/>
      <c r="DQI12" s="164"/>
      <c r="DQJ12" s="164"/>
      <c r="DQK12" s="164"/>
      <c r="DQL12" s="164"/>
      <c r="DQM12" s="164"/>
      <c r="DQN12" s="164"/>
      <c r="DQO12" s="164"/>
      <c r="DQP12" s="164"/>
      <c r="DQQ12" s="164"/>
      <c r="DQR12" s="164"/>
      <c r="DQS12" s="164"/>
      <c r="DQT12" s="164"/>
      <c r="DQU12" s="164"/>
      <c r="DQV12" s="164"/>
      <c r="DQW12" s="164"/>
      <c r="DQX12" s="164"/>
      <c r="DQY12" s="164"/>
      <c r="DQZ12" s="164"/>
      <c r="DRA12" s="164"/>
      <c r="DRB12" s="164"/>
      <c r="DRC12" s="164"/>
      <c r="DRD12" s="164"/>
      <c r="DRE12" s="164"/>
      <c r="DRF12" s="164"/>
      <c r="DRG12" s="164"/>
      <c r="DRH12" s="164"/>
      <c r="DRI12" s="164"/>
      <c r="DRJ12" s="164"/>
      <c r="DRK12" s="164"/>
      <c r="DRL12" s="164"/>
      <c r="DRM12" s="164"/>
      <c r="DRN12" s="164"/>
      <c r="DRO12" s="164"/>
      <c r="DRP12" s="164"/>
      <c r="DRQ12" s="164"/>
      <c r="DRR12" s="164"/>
      <c r="DRS12" s="164"/>
      <c r="DRT12" s="164"/>
      <c r="DRU12" s="164"/>
      <c r="DRV12" s="164"/>
      <c r="DRW12" s="164"/>
      <c r="DRX12" s="164"/>
      <c r="DRY12" s="164"/>
      <c r="DRZ12" s="164"/>
      <c r="DSA12" s="164"/>
      <c r="DSB12" s="164"/>
      <c r="DSC12" s="164"/>
      <c r="DSD12" s="164"/>
      <c r="DSE12" s="164"/>
      <c r="DSF12" s="164"/>
      <c r="DSG12" s="164"/>
      <c r="DSH12" s="164"/>
      <c r="DSI12" s="164"/>
      <c r="DSJ12" s="164"/>
      <c r="DSK12" s="164"/>
      <c r="DSL12" s="164"/>
      <c r="DSM12" s="164"/>
      <c r="DSN12" s="164"/>
      <c r="DSO12" s="164"/>
      <c r="DSP12" s="164"/>
      <c r="DSQ12" s="164"/>
      <c r="DSR12" s="164"/>
      <c r="DSS12" s="164"/>
      <c r="DST12" s="164"/>
      <c r="DSU12" s="164"/>
      <c r="DSV12" s="164"/>
      <c r="DSW12" s="164"/>
      <c r="DSX12" s="164"/>
      <c r="DSY12" s="164"/>
      <c r="DSZ12" s="164"/>
      <c r="DTA12" s="164"/>
      <c r="DTB12" s="164"/>
      <c r="DTC12" s="164"/>
      <c r="DTD12" s="164"/>
      <c r="DTE12" s="164"/>
      <c r="DTF12" s="164"/>
      <c r="DTG12" s="164"/>
      <c r="DTH12" s="164"/>
      <c r="DTI12" s="164"/>
      <c r="DTJ12" s="164"/>
      <c r="DTK12" s="164"/>
      <c r="DTL12" s="164"/>
      <c r="DTM12" s="164"/>
      <c r="DTN12" s="164"/>
      <c r="DTO12" s="164"/>
      <c r="DTP12" s="164"/>
      <c r="DTQ12" s="164"/>
      <c r="DTR12" s="164"/>
      <c r="DTS12" s="164"/>
      <c r="DTT12" s="164"/>
      <c r="DTU12" s="164"/>
      <c r="DTV12" s="164"/>
      <c r="DTW12" s="164"/>
      <c r="DTX12" s="164"/>
      <c r="DTY12" s="164"/>
      <c r="DTZ12" s="164"/>
      <c r="DUA12" s="164"/>
      <c r="DUB12" s="164"/>
      <c r="DUC12" s="164"/>
      <c r="DUD12" s="164"/>
      <c r="DUE12" s="164"/>
      <c r="DUF12" s="164"/>
      <c r="DUG12" s="164"/>
      <c r="DUH12" s="164"/>
      <c r="DUI12" s="164"/>
      <c r="DUJ12" s="164"/>
      <c r="DUK12" s="164"/>
      <c r="DUL12" s="164"/>
      <c r="DUM12" s="164"/>
      <c r="DUN12" s="164"/>
      <c r="DUO12" s="164"/>
      <c r="DUP12" s="164"/>
      <c r="DUQ12" s="164"/>
      <c r="DUR12" s="164"/>
      <c r="DUS12" s="164"/>
      <c r="DUT12" s="164"/>
      <c r="DUU12" s="164"/>
      <c r="DUV12" s="164"/>
      <c r="DUW12" s="164"/>
      <c r="DUX12" s="164"/>
      <c r="DUY12" s="164"/>
      <c r="DUZ12" s="164"/>
      <c r="DVA12" s="164"/>
      <c r="DVB12" s="164"/>
      <c r="DVC12" s="164"/>
      <c r="DVD12" s="164"/>
      <c r="DVE12" s="164"/>
      <c r="DVF12" s="164"/>
      <c r="DVG12" s="164"/>
      <c r="DVH12" s="164"/>
      <c r="DVI12" s="164"/>
      <c r="DVJ12" s="164"/>
      <c r="DVK12" s="164"/>
      <c r="DVL12" s="164"/>
      <c r="DVM12" s="164"/>
      <c r="DVN12" s="164"/>
      <c r="DVO12" s="164"/>
      <c r="DVP12" s="164"/>
      <c r="DVQ12" s="164"/>
      <c r="DVR12" s="164"/>
      <c r="DVS12" s="164"/>
      <c r="DVT12" s="164"/>
      <c r="DVU12" s="164"/>
      <c r="DVV12" s="164"/>
      <c r="DVW12" s="164"/>
      <c r="DVX12" s="164"/>
      <c r="DVY12" s="164"/>
      <c r="DVZ12" s="164"/>
      <c r="DWA12" s="164"/>
      <c r="DWB12" s="164"/>
      <c r="DWC12" s="164"/>
      <c r="DWD12" s="164"/>
      <c r="DWE12" s="164"/>
      <c r="DWF12" s="164"/>
      <c r="DWG12" s="164"/>
      <c r="DWH12" s="164"/>
      <c r="DWI12" s="164"/>
      <c r="DWJ12" s="164"/>
      <c r="DWK12" s="164"/>
      <c r="DWL12" s="164"/>
      <c r="DWM12" s="164"/>
      <c r="DWN12" s="164"/>
      <c r="DWO12" s="164"/>
      <c r="DWP12" s="164"/>
      <c r="DWQ12" s="164"/>
      <c r="DWR12" s="164"/>
      <c r="DWS12" s="164"/>
      <c r="DWT12" s="164"/>
      <c r="DWU12" s="164"/>
      <c r="DWV12" s="164"/>
      <c r="DWW12" s="164"/>
      <c r="DWX12" s="164"/>
      <c r="DWY12" s="164"/>
      <c r="DWZ12" s="164"/>
      <c r="DXA12" s="164"/>
      <c r="DXB12" s="164"/>
      <c r="DXC12" s="164"/>
      <c r="DXD12" s="164"/>
      <c r="DXE12" s="164"/>
      <c r="DXF12" s="164"/>
      <c r="DXG12" s="164"/>
      <c r="DXH12" s="164"/>
      <c r="DXI12" s="164"/>
      <c r="DXJ12" s="164"/>
      <c r="DXK12" s="164"/>
      <c r="DXL12" s="164"/>
      <c r="DXM12" s="164"/>
      <c r="DXN12" s="164"/>
      <c r="DXO12" s="164"/>
      <c r="DXP12" s="164"/>
      <c r="DXQ12" s="164"/>
      <c r="DXR12" s="164"/>
      <c r="DXS12" s="164"/>
      <c r="DXT12" s="164"/>
      <c r="DXU12" s="164"/>
      <c r="DXV12" s="164"/>
      <c r="DXW12" s="164"/>
      <c r="DXX12" s="164"/>
      <c r="DXY12" s="164"/>
      <c r="DXZ12" s="164"/>
      <c r="DYA12" s="164"/>
      <c r="DYB12" s="164"/>
      <c r="DYC12" s="164"/>
      <c r="DYD12" s="164"/>
      <c r="DYE12" s="164"/>
      <c r="DYF12" s="164"/>
      <c r="DYG12" s="164"/>
      <c r="DYH12" s="164"/>
      <c r="DYI12" s="164"/>
      <c r="DYJ12" s="164"/>
      <c r="DYK12" s="164"/>
      <c r="DYL12" s="164"/>
      <c r="DYM12" s="164"/>
      <c r="DYN12" s="164"/>
      <c r="DYO12" s="164"/>
      <c r="DYP12" s="164"/>
      <c r="DYQ12" s="164"/>
      <c r="DYR12" s="164"/>
      <c r="DYS12" s="164"/>
      <c r="DYT12" s="164"/>
      <c r="DYU12" s="164"/>
      <c r="DYV12" s="164"/>
      <c r="DYW12" s="164"/>
      <c r="DYX12" s="164"/>
      <c r="DYY12" s="164"/>
      <c r="DYZ12" s="164"/>
      <c r="DZA12" s="164"/>
      <c r="DZB12" s="164"/>
      <c r="DZC12" s="164"/>
      <c r="DZD12" s="164"/>
      <c r="DZE12" s="164"/>
      <c r="DZF12" s="164"/>
      <c r="DZG12" s="164"/>
      <c r="DZH12" s="164"/>
      <c r="DZI12" s="164"/>
      <c r="DZJ12" s="164"/>
      <c r="DZK12" s="164"/>
      <c r="DZL12" s="164"/>
      <c r="DZM12" s="164"/>
      <c r="DZN12" s="164"/>
      <c r="DZO12" s="164"/>
      <c r="DZP12" s="164"/>
      <c r="DZQ12" s="164"/>
      <c r="DZR12" s="164"/>
      <c r="DZS12" s="164"/>
      <c r="DZT12" s="164"/>
      <c r="DZU12" s="164"/>
      <c r="DZV12" s="164"/>
      <c r="DZW12" s="164"/>
      <c r="DZX12" s="164"/>
      <c r="DZY12" s="164"/>
      <c r="DZZ12" s="164"/>
      <c r="EAA12" s="164"/>
      <c r="EAB12" s="164"/>
      <c r="EAC12" s="164"/>
      <c r="EAD12" s="164"/>
      <c r="EAE12" s="164"/>
      <c r="EAF12" s="164"/>
      <c r="EAG12" s="164"/>
      <c r="EAH12" s="164"/>
      <c r="EAI12" s="164"/>
      <c r="EAJ12" s="164"/>
      <c r="EAK12" s="164"/>
      <c r="EAL12" s="164"/>
      <c r="EAM12" s="164"/>
      <c r="EAN12" s="164"/>
      <c r="EAO12" s="164"/>
      <c r="EAP12" s="164"/>
      <c r="EAQ12" s="164"/>
      <c r="EAR12" s="164"/>
      <c r="EAS12" s="164"/>
      <c r="EAT12" s="164"/>
      <c r="EAU12" s="164"/>
      <c r="EAV12" s="164"/>
      <c r="EAW12" s="164"/>
      <c r="EAX12" s="164"/>
      <c r="EAY12" s="164"/>
      <c r="EAZ12" s="164"/>
      <c r="EBA12" s="164"/>
      <c r="EBB12" s="164"/>
      <c r="EBC12" s="164"/>
      <c r="EBD12" s="164"/>
      <c r="EBE12" s="164"/>
      <c r="EBF12" s="164"/>
      <c r="EBG12" s="164"/>
      <c r="EBH12" s="164"/>
      <c r="EBI12" s="164"/>
      <c r="EBJ12" s="164"/>
      <c r="EBK12" s="164"/>
      <c r="EBL12" s="164"/>
      <c r="EBM12" s="164"/>
      <c r="EBN12" s="164"/>
      <c r="EBO12" s="164"/>
      <c r="EBP12" s="164"/>
      <c r="EBQ12" s="164"/>
      <c r="EBR12" s="164"/>
      <c r="EBS12" s="164"/>
      <c r="EBT12" s="164"/>
      <c r="EBU12" s="164"/>
      <c r="EBV12" s="164"/>
      <c r="EBW12" s="164"/>
      <c r="EBX12" s="164"/>
      <c r="EBY12" s="164"/>
      <c r="EBZ12" s="164"/>
      <c r="ECA12" s="164"/>
      <c r="ECB12" s="164"/>
      <c r="ECC12" s="164"/>
      <c r="ECD12" s="164"/>
      <c r="ECE12" s="164"/>
      <c r="ECF12" s="164"/>
      <c r="ECG12" s="164"/>
      <c r="ECH12" s="164"/>
      <c r="ECI12" s="164"/>
      <c r="ECJ12" s="164"/>
      <c r="ECK12" s="164"/>
      <c r="ECL12" s="164"/>
      <c r="ECM12" s="164"/>
      <c r="ECN12" s="164"/>
      <c r="ECO12" s="164"/>
      <c r="ECP12" s="164"/>
      <c r="ECQ12" s="164"/>
      <c r="ECR12" s="164"/>
      <c r="ECS12" s="164"/>
      <c r="ECT12" s="164"/>
      <c r="ECU12" s="164"/>
      <c r="ECV12" s="164"/>
      <c r="ECW12" s="164"/>
      <c r="ECX12" s="164"/>
      <c r="ECY12" s="164"/>
      <c r="ECZ12" s="164"/>
      <c r="EDA12" s="164"/>
      <c r="EDB12" s="164"/>
      <c r="EDC12" s="164"/>
      <c r="EDD12" s="164"/>
      <c r="EDE12" s="164"/>
      <c r="EDF12" s="164"/>
      <c r="EDG12" s="164"/>
      <c r="EDH12" s="164"/>
      <c r="EDI12" s="164"/>
      <c r="EDJ12" s="164"/>
      <c r="EDK12" s="164"/>
      <c r="EDL12" s="164"/>
      <c r="EDM12" s="164"/>
      <c r="EDN12" s="164"/>
      <c r="EDO12" s="164"/>
      <c r="EDP12" s="164"/>
      <c r="EDQ12" s="164"/>
      <c r="EDR12" s="164"/>
      <c r="EDS12" s="164"/>
      <c r="EDT12" s="164"/>
      <c r="EDU12" s="164"/>
      <c r="EDV12" s="164"/>
      <c r="EDW12" s="164"/>
      <c r="EDX12" s="164"/>
      <c r="EDY12" s="164"/>
      <c r="EDZ12" s="164"/>
      <c r="EEA12" s="164"/>
      <c r="EEB12" s="164"/>
      <c r="EEC12" s="164"/>
      <c r="EED12" s="164"/>
      <c r="EEE12" s="164"/>
      <c r="EEF12" s="164"/>
      <c r="EEG12" s="164"/>
      <c r="EEH12" s="164"/>
      <c r="EEI12" s="164"/>
      <c r="EEJ12" s="164"/>
      <c r="EEK12" s="164"/>
      <c r="EEL12" s="164"/>
      <c r="EEM12" s="164"/>
      <c r="EEN12" s="164"/>
      <c r="EEO12" s="164"/>
      <c r="EEP12" s="164"/>
      <c r="EEQ12" s="164"/>
      <c r="EER12" s="164"/>
      <c r="EES12" s="164"/>
      <c r="EET12" s="164"/>
      <c r="EEU12" s="164"/>
      <c r="EEV12" s="164"/>
      <c r="EEW12" s="164"/>
      <c r="EEX12" s="164"/>
      <c r="EEY12" s="164"/>
      <c r="EEZ12" s="164"/>
      <c r="EFA12" s="164"/>
      <c r="EFB12" s="164"/>
      <c r="EFC12" s="164"/>
      <c r="EFD12" s="164"/>
      <c r="EFE12" s="164"/>
      <c r="EFF12" s="164"/>
      <c r="EFG12" s="164"/>
      <c r="EFH12" s="164"/>
      <c r="EFI12" s="164"/>
      <c r="EFJ12" s="164"/>
      <c r="EFK12" s="164"/>
      <c r="EFL12" s="164"/>
      <c r="EFM12" s="164"/>
      <c r="EFN12" s="164"/>
      <c r="EFO12" s="164"/>
      <c r="EFP12" s="164"/>
      <c r="EFQ12" s="164"/>
      <c r="EFR12" s="164"/>
      <c r="EFS12" s="164"/>
      <c r="EFT12" s="164"/>
      <c r="EFU12" s="164"/>
      <c r="EFV12" s="164"/>
      <c r="EFW12" s="164"/>
      <c r="EFX12" s="164"/>
      <c r="EFY12" s="164"/>
      <c r="EFZ12" s="164"/>
      <c r="EGA12" s="164"/>
      <c r="EGB12" s="164"/>
      <c r="EGC12" s="164"/>
      <c r="EGD12" s="164"/>
      <c r="EGE12" s="164"/>
      <c r="EGF12" s="164"/>
      <c r="EGG12" s="164"/>
      <c r="EGH12" s="164"/>
      <c r="EGI12" s="164"/>
      <c r="EGJ12" s="164"/>
      <c r="EGK12" s="164"/>
      <c r="EGL12" s="164"/>
      <c r="EGM12" s="164"/>
      <c r="EGN12" s="164"/>
      <c r="EGO12" s="164"/>
      <c r="EGP12" s="164"/>
      <c r="EGQ12" s="164"/>
      <c r="EGR12" s="164"/>
      <c r="EGS12" s="164"/>
      <c r="EGT12" s="164"/>
      <c r="EGU12" s="164"/>
      <c r="EGV12" s="164"/>
      <c r="EGW12" s="164"/>
      <c r="EGX12" s="164"/>
      <c r="EGY12" s="164"/>
      <c r="EGZ12" s="164"/>
      <c r="EHA12" s="164"/>
      <c r="EHB12" s="164"/>
      <c r="EHC12" s="164"/>
      <c r="EHD12" s="164"/>
      <c r="EHE12" s="164"/>
      <c r="EHF12" s="164"/>
      <c r="EHG12" s="164"/>
      <c r="EHH12" s="164"/>
      <c r="EHI12" s="164"/>
      <c r="EHJ12" s="164"/>
      <c r="EHK12" s="164"/>
      <c r="EHL12" s="164"/>
      <c r="EHM12" s="164"/>
      <c r="EHN12" s="164"/>
      <c r="EHO12" s="164"/>
      <c r="EHP12" s="164"/>
      <c r="EHQ12" s="164"/>
      <c r="EHR12" s="164"/>
      <c r="EHS12" s="164"/>
      <c r="EHT12" s="164"/>
      <c r="EHU12" s="164"/>
      <c r="EHV12" s="164"/>
      <c r="EHW12" s="164"/>
      <c r="EHX12" s="164"/>
      <c r="EHY12" s="164"/>
      <c r="EHZ12" s="164"/>
      <c r="EIA12" s="164"/>
      <c r="EIB12" s="164"/>
      <c r="EIC12" s="164"/>
      <c r="EID12" s="164"/>
      <c r="EIE12" s="164"/>
      <c r="EIF12" s="164"/>
      <c r="EIG12" s="164"/>
      <c r="EIH12" s="164"/>
      <c r="EII12" s="164"/>
      <c r="EIJ12" s="164"/>
      <c r="EIK12" s="164"/>
      <c r="EIL12" s="164"/>
      <c r="EIM12" s="164"/>
      <c r="EIN12" s="164"/>
      <c r="EIO12" s="164"/>
      <c r="EIP12" s="164"/>
      <c r="EIQ12" s="164"/>
      <c r="EIR12" s="164"/>
      <c r="EIS12" s="164"/>
      <c r="EIT12" s="164"/>
      <c r="EIU12" s="164"/>
      <c r="EIV12" s="164"/>
      <c r="EIW12" s="164"/>
      <c r="EIX12" s="164"/>
      <c r="EIY12" s="164"/>
      <c r="EIZ12" s="164"/>
      <c r="EJA12" s="164"/>
      <c r="EJB12" s="164"/>
      <c r="EJC12" s="164"/>
      <c r="EJD12" s="164"/>
      <c r="EJE12" s="164"/>
      <c r="EJF12" s="164"/>
      <c r="EJG12" s="164"/>
      <c r="EJH12" s="164"/>
      <c r="EJI12" s="164"/>
      <c r="EJJ12" s="164"/>
      <c r="EJK12" s="164"/>
      <c r="EJL12" s="164"/>
      <c r="EJM12" s="164"/>
      <c r="EJN12" s="164"/>
      <c r="EJO12" s="164"/>
      <c r="EJP12" s="164"/>
      <c r="EJQ12" s="164"/>
      <c r="EJR12" s="164"/>
      <c r="EJS12" s="164"/>
      <c r="EJT12" s="164"/>
      <c r="EJU12" s="164"/>
      <c r="EJV12" s="164"/>
      <c r="EJW12" s="164"/>
      <c r="EJX12" s="164"/>
      <c r="EJY12" s="164"/>
      <c r="EJZ12" s="164"/>
      <c r="EKA12" s="164"/>
      <c r="EKB12" s="164"/>
      <c r="EKC12" s="164"/>
      <c r="EKD12" s="164"/>
      <c r="EKE12" s="164"/>
      <c r="EKF12" s="164"/>
      <c r="EKG12" s="164"/>
      <c r="EKH12" s="164"/>
      <c r="EKI12" s="164"/>
      <c r="EKJ12" s="164"/>
      <c r="EKK12" s="164"/>
      <c r="EKL12" s="164"/>
      <c r="EKM12" s="164"/>
      <c r="EKN12" s="164"/>
      <c r="EKO12" s="164"/>
      <c r="EKP12" s="164"/>
      <c r="EKQ12" s="164"/>
      <c r="EKR12" s="164"/>
      <c r="EKS12" s="164"/>
      <c r="EKT12" s="164"/>
      <c r="EKU12" s="164"/>
      <c r="EKV12" s="164"/>
      <c r="EKW12" s="164"/>
      <c r="EKX12" s="164"/>
      <c r="EKY12" s="164"/>
      <c r="EKZ12" s="164"/>
      <c r="ELA12" s="164"/>
      <c r="ELB12" s="164"/>
      <c r="ELC12" s="164"/>
      <c r="ELD12" s="164"/>
      <c r="ELE12" s="164"/>
      <c r="ELF12" s="164"/>
      <c r="ELG12" s="164"/>
      <c r="ELH12" s="164"/>
      <c r="ELI12" s="164"/>
      <c r="ELJ12" s="164"/>
      <c r="ELK12" s="164"/>
      <c r="ELL12" s="164"/>
      <c r="ELM12" s="164"/>
      <c r="ELN12" s="164"/>
      <c r="ELO12" s="164"/>
      <c r="ELP12" s="164"/>
      <c r="ELQ12" s="164"/>
      <c r="ELR12" s="164"/>
      <c r="ELS12" s="164"/>
      <c r="ELT12" s="164"/>
      <c r="ELU12" s="164"/>
      <c r="ELV12" s="164"/>
      <c r="ELW12" s="164"/>
      <c r="ELX12" s="164"/>
      <c r="ELY12" s="164"/>
      <c r="ELZ12" s="164"/>
      <c r="EMA12" s="164"/>
      <c r="EMB12" s="164"/>
      <c r="EMC12" s="164"/>
      <c r="EMD12" s="164"/>
      <c r="EME12" s="164"/>
      <c r="EMF12" s="164"/>
      <c r="EMG12" s="164"/>
      <c r="EMH12" s="164"/>
      <c r="EMI12" s="164"/>
      <c r="EMJ12" s="164"/>
      <c r="EMK12" s="164"/>
      <c r="EML12" s="164"/>
      <c r="EMM12" s="164"/>
      <c r="EMN12" s="164"/>
      <c r="EMO12" s="164"/>
      <c r="EMP12" s="164"/>
      <c r="EMQ12" s="164"/>
      <c r="EMR12" s="164"/>
      <c r="EMS12" s="164"/>
      <c r="EMT12" s="164"/>
      <c r="EMU12" s="164"/>
      <c r="EMV12" s="164"/>
      <c r="EMW12" s="164"/>
      <c r="EMX12" s="164"/>
      <c r="EMY12" s="164"/>
      <c r="EMZ12" s="164"/>
      <c r="ENA12" s="164"/>
      <c r="ENB12" s="164"/>
      <c r="ENC12" s="164"/>
      <c r="END12" s="164"/>
      <c r="ENE12" s="164"/>
      <c r="ENF12" s="164"/>
      <c r="ENG12" s="164"/>
      <c r="ENH12" s="164"/>
      <c r="ENI12" s="164"/>
      <c r="ENJ12" s="164"/>
      <c r="ENK12" s="164"/>
      <c r="ENL12" s="164"/>
      <c r="ENM12" s="164"/>
      <c r="ENN12" s="164"/>
      <c r="ENO12" s="164"/>
      <c r="ENP12" s="164"/>
      <c r="ENQ12" s="164"/>
      <c r="ENR12" s="164"/>
      <c r="ENS12" s="164"/>
      <c r="ENT12" s="164"/>
      <c r="ENU12" s="164"/>
      <c r="ENV12" s="164"/>
      <c r="ENW12" s="164"/>
      <c r="ENX12" s="164"/>
      <c r="ENY12" s="164"/>
      <c r="ENZ12" s="164"/>
      <c r="EOA12" s="164"/>
      <c r="EOB12" s="164"/>
      <c r="EOC12" s="164"/>
      <c r="EOD12" s="164"/>
      <c r="EOE12" s="164"/>
      <c r="EOF12" s="164"/>
      <c r="EOG12" s="164"/>
      <c r="EOH12" s="164"/>
      <c r="EOI12" s="164"/>
      <c r="EOJ12" s="164"/>
      <c r="EOK12" s="164"/>
      <c r="EOL12" s="164"/>
      <c r="EOM12" s="164"/>
      <c r="EON12" s="164"/>
      <c r="EOO12" s="164"/>
      <c r="EOP12" s="164"/>
      <c r="EOQ12" s="164"/>
      <c r="EOR12" s="164"/>
      <c r="EOS12" s="164"/>
      <c r="EOT12" s="164"/>
      <c r="EOU12" s="164"/>
      <c r="EOV12" s="164"/>
      <c r="EOW12" s="164"/>
      <c r="EOX12" s="164"/>
      <c r="EOY12" s="164"/>
      <c r="EOZ12" s="164"/>
      <c r="EPA12" s="164"/>
      <c r="EPB12" s="164"/>
      <c r="EPC12" s="164"/>
      <c r="EPD12" s="164"/>
      <c r="EPE12" s="164"/>
      <c r="EPF12" s="164"/>
      <c r="EPG12" s="164"/>
      <c r="EPH12" s="164"/>
      <c r="EPI12" s="164"/>
      <c r="EPJ12" s="164"/>
      <c r="EPK12" s="164"/>
      <c r="EPL12" s="164"/>
      <c r="EPM12" s="164"/>
      <c r="EPN12" s="164"/>
      <c r="EPO12" s="164"/>
      <c r="EPP12" s="164"/>
      <c r="EPQ12" s="164"/>
      <c r="EPR12" s="164"/>
      <c r="EPS12" s="164"/>
      <c r="EPT12" s="164"/>
      <c r="EPU12" s="164"/>
      <c r="EPV12" s="164"/>
      <c r="EPW12" s="164"/>
      <c r="EPX12" s="164"/>
      <c r="EPY12" s="164"/>
      <c r="EPZ12" s="164"/>
      <c r="EQA12" s="164"/>
      <c r="EQB12" s="164"/>
      <c r="EQC12" s="164"/>
      <c r="EQD12" s="164"/>
      <c r="EQE12" s="164"/>
      <c r="EQF12" s="164"/>
      <c r="EQG12" s="164"/>
      <c r="EQH12" s="164"/>
      <c r="EQI12" s="164"/>
      <c r="EQJ12" s="164"/>
      <c r="EQK12" s="164"/>
      <c r="EQL12" s="164"/>
      <c r="EQM12" s="164"/>
      <c r="EQN12" s="164"/>
      <c r="EQO12" s="164"/>
      <c r="EQP12" s="164"/>
      <c r="EQQ12" s="164"/>
      <c r="EQR12" s="164"/>
      <c r="EQS12" s="164"/>
      <c r="EQT12" s="164"/>
      <c r="EQU12" s="164"/>
      <c r="EQV12" s="164"/>
      <c r="EQW12" s="164"/>
      <c r="EQX12" s="164"/>
      <c r="EQY12" s="164"/>
      <c r="EQZ12" s="164"/>
      <c r="ERA12" s="164"/>
      <c r="ERB12" s="164"/>
      <c r="ERC12" s="164"/>
      <c r="ERD12" s="164"/>
      <c r="ERE12" s="164"/>
      <c r="ERF12" s="164"/>
      <c r="ERG12" s="164"/>
      <c r="ERH12" s="164"/>
      <c r="ERI12" s="164"/>
      <c r="ERJ12" s="164"/>
      <c r="ERK12" s="164"/>
      <c r="ERL12" s="164"/>
      <c r="ERM12" s="164"/>
      <c r="ERN12" s="164"/>
      <c r="ERO12" s="164"/>
      <c r="ERP12" s="164"/>
      <c r="ERQ12" s="164"/>
      <c r="ERR12" s="164"/>
      <c r="ERS12" s="164"/>
      <c r="ERT12" s="164"/>
      <c r="ERU12" s="164"/>
      <c r="ERV12" s="164"/>
      <c r="ERW12" s="164"/>
      <c r="ERX12" s="164"/>
      <c r="ERY12" s="164"/>
      <c r="ERZ12" s="164"/>
      <c r="ESA12" s="164"/>
      <c r="ESB12" s="164"/>
      <c r="ESC12" s="164"/>
      <c r="ESD12" s="164"/>
      <c r="ESE12" s="164"/>
      <c r="ESF12" s="164"/>
      <c r="ESG12" s="164"/>
      <c r="ESH12" s="164"/>
      <c r="ESI12" s="164"/>
      <c r="ESJ12" s="164"/>
      <c r="ESK12" s="164"/>
      <c r="ESL12" s="164"/>
      <c r="ESM12" s="164"/>
      <c r="ESN12" s="164"/>
      <c r="ESO12" s="164"/>
      <c r="ESP12" s="164"/>
      <c r="ESQ12" s="164"/>
      <c r="ESR12" s="164"/>
      <c r="ESS12" s="164"/>
      <c r="EST12" s="164"/>
      <c r="ESU12" s="164"/>
      <c r="ESV12" s="164"/>
      <c r="ESW12" s="164"/>
      <c r="ESX12" s="164"/>
      <c r="ESY12" s="164"/>
      <c r="ESZ12" s="164"/>
      <c r="ETA12" s="164"/>
      <c r="ETB12" s="164"/>
      <c r="ETC12" s="164"/>
      <c r="ETD12" s="164"/>
      <c r="ETE12" s="164"/>
      <c r="ETF12" s="164"/>
      <c r="ETG12" s="164"/>
      <c r="ETH12" s="164"/>
      <c r="ETI12" s="164"/>
      <c r="ETJ12" s="164"/>
      <c r="ETK12" s="164"/>
      <c r="ETL12" s="164"/>
      <c r="ETM12" s="164"/>
      <c r="ETN12" s="164"/>
      <c r="ETO12" s="164"/>
      <c r="ETP12" s="164"/>
      <c r="ETQ12" s="164"/>
      <c r="ETR12" s="164"/>
      <c r="ETS12" s="164"/>
      <c r="ETT12" s="164"/>
      <c r="ETU12" s="164"/>
      <c r="ETV12" s="164"/>
      <c r="ETW12" s="164"/>
      <c r="ETX12" s="164"/>
      <c r="ETY12" s="164"/>
      <c r="ETZ12" s="164"/>
      <c r="EUA12" s="164"/>
      <c r="EUB12" s="164"/>
      <c r="EUC12" s="164"/>
      <c r="EUD12" s="164"/>
      <c r="EUE12" s="164"/>
      <c r="EUF12" s="164"/>
      <c r="EUG12" s="164"/>
      <c r="EUH12" s="164"/>
      <c r="EUI12" s="164"/>
      <c r="EUJ12" s="164"/>
      <c r="EUK12" s="164"/>
      <c r="EUL12" s="164"/>
      <c r="EUM12" s="164"/>
      <c r="EUN12" s="164"/>
      <c r="EUO12" s="164"/>
      <c r="EUP12" s="164"/>
      <c r="EUQ12" s="164"/>
      <c r="EUR12" s="164"/>
      <c r="EUS12" s="164"/>
      <c r="EUT12" s="164"/>
      <c r="EUU12" s="164"/>
      <c r="EUV12" s="164"/>
      <c r="EUW12" s="164"/>
      <c r="EUX12" s="164"/>
      <c r="EUY12" s="164"/>
      <c r="EUZ12" s="164"/>
      <c r="EVA12" s="164"/>
      <c r="EVB12" s="164"/>
      <c r="EVC12" s="164"/>
      <c r="EVD12" s="164"/>
      <c r="EVE12" s="164"/>
      <c r="EVF12" s="164"/>
      <c r="EVG12" s="164"/>
      <c r="EVH12" s="164"/>
      <c r="EVI12" s="164"/>
      <c r="EVJ12" s="164"/>
      <c r="EVK12" s="164"/>
      <c r="EVL12" s="164"/>
      <c r="EVM12" s="164"/>
      <c r="EVN12" s="164"/>
      <c r="EVO12" s="164"/>
      <c r="EVP12" s="164"/>
      <c r="EVQ12" s="164"/>
      <c r="EVR12" s="164"/>
      <c r="EVS12" s="164"/>
      <c r="EVT12" s="164"/>
      <c r="EVU12" s="164"/>
      <c r="EVV12" s="164"/>
      <c r="EVW12" s="164"/>
      <c r="EVX12" s="164"/>
      <c r="EVY12" s="164"/>
      <c r="EVZ12" s="164"/>
      <c r="EWA12" s="164"/>
      <c r="EWB12" s="164"/>
      <c r="EWC12" s="164"/>
      <c r="EWD12" s="164"/>
      <c r="EWE12" s="164"/>
      <c r="EWF12" s="164"/>
      <c r="EWG12" s="164"/>
      <c r="EWH12" s="164"/>
      <c r="EWI12" s="164"/>
      <c r="EWJ12" s="164"/>
      <c r="EWK12" s="164"/>
      <c r="EWL12" s="164"/>
      <c r="EWM12" s="164"/>
      <c r="EWN12" s="164"/>
      <c r="EWO12" s="164"/>
      <c r="EWP12" s="164"/>
      <c r="EWQ12" s="164"/>
      <c r="EWR12" s="164"/>
      <c r="EWS12" s="164"/>
      <c r="EWT12" s="164"/>
      <c r="EWU12" s="164"/>
      <c r="EWV12" s="164"/>
      <c r="EWW12" s="164"/>
      <c r="EWX12" s="164"/>
      <c r="EWY12" s="164"/>
      <c r="EWZ12" s="164"/>
      <c r="EXA12" s="164"/>
      <c r="EXB12" s="164"/>
      <c r="EXC12" s="164"/>
      <c r="EXD12" s="164"/>
      <c r="EXE12" s="164"/>
      <c r="EXF12" s="164"/>
      <c r="EXG12" s="164"/>
      <c r="EXH12" s="164"/>
      <c r="EXI12" s="164"/>
      <c r="EXJ12" s="164"/>
      <c r="EXK12" s="164"/>
      <c r="EXL12" s="164"/>
      <c r="EXM12" s="164"/>
      <c r="EXN12" s="164"/>
      <c r="EXO12" s="164"/>
      <c r="EXP12" s="164"/>
      <c r="EXQ12" s="164"/>
      <c r="EXR12" s="164"/>
      <c r="EXS12" s="164"/>
      <c r="EXT12" s="164"/>
      <c r="EXU12" s="164"/>
      <c r="EXV12" s="164"/>
      <c r="EXW12" s="164"/>
      <c r="EXX12" s="164"/>
      <c r="EXY12" s="164"/>
      <c r="EXZ12" s="164"/>
      <c r="EYA12" s="164"/>
      <c r="EYB12" s="164"/>
      <c r="EYC12" s="164"/>
      <c r="EYD12" s="164"/>
      <c r="EYE12" s="164"/>
      <c r="EYF12" s="164"/>
      <c r="EYG12" s="164"/>
      <c r="EYH12" s="164"/>
      <c r="EYI12" s="164"/>
      <c r="EYJ12" s="164"/>
      <c r="EYK12" s="164"/>
      <c r="EYL12" s="164"/>
      <c r="EYM12" s="164"/>
      <c r="EYN12" s="164"/>
      <c r="EYO12" s="164"/>
      <c r="EYP12" s="164"/>
      <c r="EYQ12" s="164"/>
      <c r="EYR12" s="164"/>
      <c r="EYS12" s="164"/>
      <c r="EYT12" s="164"/>
      <c r="EYU12" s="164"/>
      <c r="EYV12" s="164"/>
      <c r="EYW12" s="164"/>
      <c r="EYX12" s="164"/>
      <c r="EYY12" s="164"/>
      <c r="EYZ12" s="164"/>
      <c r="EZA12" s="164"/>
      <c r="EZB12" s="164"/>
      <c r="EZC12" s="164"/>
      <c r="EZD12" s="164"/>
      <c r="EZE12" s="164"/>
      <c r="EZF12" s="164"/>
      <c r="EZG12" s="164"/>
      <c r="EZH12" s="164"/>
      <c r="EZI12" s="164"/>
      <c r="EZJ12" s="164"/>
      <c r="EZK12" s="164"/>
      <c r="EZL12" s="164"/>
      <c r="EZM12" s="164"/>
      <c r="EZN12" s="164"/>
      <c r="EZO12" s="164"/>
      <c r="EZP12" s="164"/>
      <c r="EZQ12" s="164"/>
      <c r="EZR12" s="164"/>
      <c r="EZS12" s="164"/>
      <c r="EZT12" s="164"/>
      <c r="EZU12" s="164"/>
      <c r="EZV12" s="164"/>
      <c r="EZW12" s="164"/>
      <c r="EZX12" s="164"/>
      <c r="EZY12" s="164"/>
      <c r="EZZ12" s="164"/>
      <c r="FAA12" s="164"/>
      <c r="FAB12" s="164"/>
      <c r="FAC12" s="164"/>
      <c r="FAD12" s="164"/>
      <c r="FAE12" s="164"/>
      <c r="FAF12" s="164"/>
      <c r="FAG12" s="164"/>
      <c r="FAH12" s="164"/>
      <c r="FAI12" s="164"/>
      <c r="FAJ12" s="164"/>
      <c r="FAK12" s="164"/>
      <c r="FAL12" s="164"/>
      <c r="FAM12" s="164"/>
      <c r="FAN12" s="164"/>
      <c r="FAO12" s="164"/>
      <c r="FAP12" s="164"/>
      <c r="FAQ12" s="164"/>
      <c r="FAR12" s="164"/>
      <c r="FAS12" s="164"/>
      <c r="FAT12" s="164"/>
      <c r="FAU12" s="164"/>
      <c r="FAV12" s="164"/>
      <c r="FAW12" s="164"/>
      <c r="FAX12" s="164"/>
      <c r="FAY12" s="164"/>
      <c r="FAZ12" s="164"/>
      <c r="FBA12" s="164"/>
      <c r="FBB12" s="164"/>
      <c r="FBC12" s="164"/>
      <c r="FBD12" s="164"/>
      <c r="FBE12" s="164"/>
      <c r="FBF12" s="164"/>
      <c r="FBG12" s="164"/>
      <c r="FBH12" s="164"/>
      <c r="FBI12" s="164"/>
      <c r="FBJ12" s="164"/>
      <c r="FBK12" s="164"/>
      <c r="FBL12" s="164"/>
      <c r="FBM12" s="164"/>
      <c r="FBN12" s="164"/>
      <c r="FBO12" s="164"/>
      <c r="FBP12" s="164"/>
      <c r="FBQ12" s="164"/>
      <c r="FBR12" s="164"/>
      <c r="FBS12" s="164"/>
      <c r="FBT12" s="164"/>
      <c r="FBU12" s="164"/>
      <c r="FBV12" s="164"/>
      <c r="FBW12" s="164"/>
      <c r="FBX12" s="164"/>
      <c r="FBY12" s="164"/>
      <c r="FBZ12" s="164"/>
      <c r="FCA12" s="164"/>
      <c r="FCB12" s="164"/>
      <c r="FCC12" s="164"/>
      <c r="FCD12" s="164"/>
      <c r="FCE12" s="164"/>
      <c r="FCF12" s="164"/>
      <c r="FCG12" s="164"/>
      <c r="FCH12" s="164"/>
      <c r="FCI12" s="164"/>
      <c r="FCJ12" s="164"/>
      <c r="FCK12" s="164"/>
      <c r="FCL12" s="164"/>
      <c r="FCM12" s="164"/>
      <c r="FCN12" s="164"/>
      <c r="FCO12" s="164"/>
      <c r="FCP12" s="164"/>
      <c r="FCQ12" s="164"/>
      <c r="FCR12" s="164"/>
      <c r="FCS12" s="164"/>
      <c r="FCT12" s="164"/>
      <c r="FCU12" s="164"/>
      <c r="FCV12" s="164"/>
      <c r="FCW12" s="164"/>
      <c r="FCX12" s="164"/>
      <c r="FCY12" s="164"/>
      <c r="FCZ12" s="164"/>
      <c r="FDA12" s="164"/>
      <c r="FDB12" s="164"/>
      <c r="FDC12" s="164"/>
      <c r="FDD12" s="164"/>
      <c r="FDE12" s="164"/>
      <c r="FDF12" s="164"/>
      <c r="FDG12" s="164"/>
      <c r="FDH12" s="164"/>
      <c r="FDI12" s="164"/>
      <c r="FDJ12" s="164"/>
      <c r="FDK12" s="164"/>
      <c r="FDL12" s="164"/>
      <c r="FDM12" s="164"/>
      <c r="FDN12" s="164"/>
      <c r="FDO12" s="164"/>
      <c r="FDP12" s="164"/>
      <c r="FDQ12" s="164"/>
      <c r="FDR12" s="164"/>
      <c r="FDS12" s="164"/>
      <c r="FDT12" s="164"/>
      <c r="FDU12" s="164"/>
      <c r="FDV12" s="164"/>
      <c r="FDW12" s="164"/>
      <c r="FDX12" s="164"/>
      <c r="FDY12" s="164"/>
      <c r="FDZ12" s="164"/>
      <c r="FEA12" s="164"/>
      <c r="FEB12" s="164"/>
      <c r="FEC12" s="164"/>
      <c r="FED12" s="164"/>
      <c r="FEE12" s="164"/>
      <c r="FEF12" s="164"/>
      <c r="FEG12" s="164"/>
      <c r="FEH12" s="164"/>
      <c r="FEI12" s="164"/>
      <c r="FEJ12" s="164"/>
      <c r="FEK12" s="164"/>
      <c r="FEL12" s="164"/>
      <c r="FEM12" s="164"/>
      <c r="FEN12" s="164"/>
      <c r="FEO12" s="164"/>
      <c r="FEP12" s="164"/>
      <c r="FEQ12" s="164"/>
      <c r="FER12" s="164"/>
      <c r="FES12" s="164"/>
      <c r="FET12" s="164"/>
      <c r="FEU12" s="164"/>
      <c r="FEV12" s="164"/>
      <c r="FEW12" s="164"/>
      <c r="FEX12" s="164"/>
      <c r="FEY12" s="164"/>
      <c r="FEZ12" s="164"/>
      <c r="FFA12" s="164"/>
      <c r="FFB12" s="164"/>
      <c r="FFC12" s="164"/>
      <c r="FFD12" s="164"/>
      <c r="FFE12" s="164"/>
      <c r="FFF12" s="164"/>
      <c r="FFG12" s="164"/>
      <c r="FFH12" s="164"/>
      <c r="FFI12" s="164"/>
      <c r="FFJ12" s="164"/>
      <c r="FFK12" s="164"/>
      <c r="FFL12" s="164"/>
      <c r="FFM12" s="164"/>
      <c r="FFN12" s="164"/>
      <c r="FFO12" s="164"/>
      <c r="FFP12" s="164"/>
      <c r="FFQ12" s="164"/>
      <c r="FFR12" s="164"/>
      <c r="FFS12" s="164"/>
      <c r="FFT12" s="164"/>
      <c r="FFU12" s="164"/>
      <c r="FFV12" s="164"/>
      <c r="FFW12" s="164"/>
      <c r="FFX12" s="164"/>
      <c r="FFY12" s="164"/>
      <c r="FFZ12" s="164"/>
      <c r="FGA12" s="164"/>
      <c r="FGB12" s="164"/>
      <c r="FGC12" s="164"/>
      <c r="FGD12" s="164"/>
      <c r="FGE12" s="164"/>
      <c r="FGF12" s="164"/>
      <c r="FGG12" s="164"/>
      <c r="FGH12" s="164"/>
      <c r="FGI12" s="164"/>
      <c r="FGJ12" s="164"/>
      <c r="FGK12" s="164"/>
      <c r="FGL12" s="164"/>
      <c r="FGM12" s="164"/>
      <c r="FGN12" s="164"/>
      <c r="FGO12" s="164"/>
      <c r="FGP12" s="164"/>
      <c r="FGQ12" s="164"/>
      <c r="FGR12" s="164"/>
      <c r="FGS12" s="164"/>
      <c r="FGT12" s="164"/>
      <c r="FGU12" s="164"/>
      <c r="FGV12" s="164"/>
      <c r="FGW12" s="164"/>
      <c r="FGX12" s="164"/>
      <c r="FGY12" s="164"/>
      <c r="FGZ12" s="164"/>
      <c r="FHA12" s="164"/>
      <c r="FHB12" s="164"/>
      <c r="FHC12" s="164"/>
      <c r="FHD12" s="164"/>
      <c r="FHE12" s="164"/>
      <c r="FHF12" s="164"/>
      <c r="FHG12" s="164"/>
      <c r="FHH12" s="164"/>
      <c r="FHI12" s="164"/>
      <c r="FHJ12" s="164"/>
      <c r="FHK12" s="164"/>
      <c r="FHL12" s="164"/>
      <c r="FHM12" s="164"/>
      <c r="FHN12" s="164"/>
      <c r="FHO12" s="164"/>
      <c r="FHP12" s="164"/>
      <c r="FHQ12" s="164"/>
      <c r="FHR12" s="164"/>
      <c r="FHS12" s="164"/>
      <c r="FHT12" s="164"/>
      <c r="FHU12" s="164"/>
      <c r="FHV12" s="164"/>
      <c r="FHW12" s="164"/>
      <c r="FHX12" s="164"/>
      <c r="FHY12" s="164"/>
      <c r="FHZ12" s="164"/>
      <c r="FIA12" s="164"/>
      <c r="FIB12" s="164"/>
      <c r="FIC12" s="164"/>
      <c r="FID12" s="164"/>
      <c r="FIE12" s="164"/>
      <c r="FIF12" s="164"/>
      <c r="FIG12" s="164"/>
      <c r="FIH12" s="164"/>
      <c r="FII12" s="164"/>
      <c r="FIJ12" s="164"/>
      <c r="FIK12" s="164"/>
      <c r="FIL12" s="164"/>
      <c r="FIM12" s="164"/>
      <c r="FIN12" s="164"/>
      <c r="FIO12" s="164"/>
      <c r="FIP12" s="164"/>
      <c r="FIQ12" s="164"/>
      <c r="FIR12" s="164"/>
      <c r="FIS12" s="164"/>
      <c r="FIT12" s="164"/>
      <c r="FIU12" s="164"/>
      <c r="FIV12" s="164"/>
      <c r="FIW12" s="164"/>
      <c r="FIX12" s="164"/>
      <c r="FIY12" s="164"/>
      <c r="FIZ12" s="164"/>
      <c r="FJA12" s="164"/>
      <c r="FJB12" s="164"/>
      <c r="FJC12" s="164"/>
      <c r="FJD12" s="164"/>
      <c r="FJE12" s="164"/>
      <c r="FJF12" s="164"/>
      <c r="FJG12" s="164"/>
      <c r="FJH12" s="164"/>
      <c r="FJI12" s="164"/>
      <c r="FJJ12" s="164"/>
      <c r="FJK12" s="164"/>
      <c r="FJL12" s="164"/>
      <c r="FJM12" s="164"/>
      <c r="FJN12" s="164"/>
      <c r="FJO12" s="164"/>
      <c r="FJP12" s="164"/>
      <c r="FJQ12" s="164"/>
      <c r="FJR12" s="164"/>
      <c r="FJS12" s="164"/>
      <c r="FJT12" s="164"/>
      <c r="FJU12" s="164"/>
      <c r="FJV12" s="164"/>
      <c r="FJW12" s="164"/>
      <c r="FJX12" s="164"/>
      <c r="FJY12" s="164"/>
      <c r="FJZ12" s="164"/>
      <c r="FKA12" s="164"/>
      <c r="FKB12" s="164"/>
      <c r="FKC12" s="164"/>
      <c r="FKD12" s="164"/>
      <c r="FKE12" s="164"/>
      <c r="FKF12" s="164"/>
      <c r="FKG12" s="164"/>
      <c r="FKH12" s="164"/>
      <c r="FKI12" s="164"/>
      <c r="FKJ12" s="164"/>
      <c r="FKK12" s="164"/>
      <c r="FKL12" s="164"/>
      <c r="FKM12" s="164"/>
      <c r="FKN12" s="164"/>
      <c r="FKO12" s="164"/>
      <c r="FKP12" s="164"/>
      <c r="FKQ12" s="164"/>
      <c r="FKR12" s="164"/>
      <c r="FKS12" s="164"/>
      <c r="FKT12" s="164"/>
      <c r="FKU12" s="164"/>
      <c r="FKV12" s="164"/>
      <c r="FKW12" s="164"/>
      <c r="FKX12" s="164"/>
      <c r="FKY12" s="164"/>
      <c r="FKZ12" s="164"/>
      <c r="FLA12" s="164"/>
      <c r="FLB12" s="164"/>
      <c r="FLC12" s="164"/>
      <c r="FLD12" s="164"/>
      <c r="FLE12" s="164"/>
      <c r="FLF12" s="164"/>
      <c r="FLG12" s="164"/>
      <c r="FLH12" s="164"/>
      <c r="FLI12" s="164"/>
      <c r="FLJ12" s="164"/>
      <c r="FLK12" s="164"/>
      <c r="FLL12" s="164"/>
      <c r="FLM12" s="164"/>
      <c r="FLN12" s="164"/>
      <c r="FLO12" s="164"/>
      <c r="FLP12" s="164"/>
      <c r="FLQ12" s="164"/>
      <c r="FLR12" s="164"/>
      <c r="FLS12" s="164"/>
      <c r="FLT12" s="164"/>
      <c r="FLU12" s="164"/>
      <c r="FLV12" s="164"/>
      <c r="FLW12" s="164"/>
      <c r="FLX12" s="164"/>
      <c r="FLY12" s="164"/>
      <c r="FLZ12" s="164"/>
      <c r="FMA12" s="164"/>
      <c r="FMB12" s="164"/>
      <c r="FMC12" s="164"/>
      <c r="FMD12" s="164"/>
      <c r="FME12" s="164"/>
      <c r="FMF12" s="164"/>
      <c r="FMG12" s="164"/>
      <c r="FMH12" s="164"/>
      <c r="FMI12" s="164"/>
      <c r="FMJ12" s="164"/>
      <c r="FMK12" s="164"/>
      <c r="FML12" s="164"/>
      <c r="FMM12" s="164"/>
      <c r="FMN12" s="164"/>
      <c r="FMO12" s="164"/>
      <c r="FMP12" s="164"/>
      <c r="FMQ12" s="164"/>
      <c r="FMR12" s="164"/>
      <c r="FMS12" s="164"/>
      <c r="FMT12" s="164"/>
      <c r="FMU12" s="164"/>
      <c r="FMV12" s="164"/>
      <c r="FMW12" s="164"/>
      <c r="FMX12" s="164"/>
      <c r="FMY12" s="164"/>
      <c r="FMZ12" s="164"/>
      <c r="FNA12" s="164"/>
      <c r="FNB12" s="164"/>
      <c r="FNC12" s="164"/>
      <c r="FND12" s="164"/>
      <c r="FNE12" s="164"/>
      <c r="FNF12" s="164"/>
      <c r="FNG12" s="164"/>
      <c r="FNH12" s="164"/>
      <c r="FNI12" s="164"/>
      <c r="FNJ12" s="164"/>
      <c r="FNK12" s="164"/>
      <c r="FNL12" s="164"/>
      <c r="FNM12" s="164"/>
      <c r="FNN12" s="164"/>
      <c r="FNO12" s="164"/>
      <c r="FNP12" s="164"/>
      <c r="FNQ12" s="164"/>
      <c r="FNR12" s="164"/>
      <c r="FNS12" s="164"/>
      <c r="FNT12" s="164"/>
      <c r="FNU12" s="164"/>
      <c r="FNV12" s="164"/>
      <c r="FNW12" s="164"/>
      <c r="FNX12" s="164"/>
      <c r="FNY12" s="164"/>
      <c r="FNZ12" s="164"/>
      <c r="FOA12" s="164"/>
      <c r="FOB12" s="164"/>
      <c r="FOC12" s="164"/>
      <c r="FOD12" s="164"/>
      <c r="FOE12" s="164"/>
      <c r="FOF12" s="164"/>
      <c r="FOG12" s="164"/>
      <c r="FOH12" s="164"/>
      <c r="FOI12" s="164"/>
      <c r="FOJ12" s="164"/>
      <c r="FOK12" s="164"/>
      <c r="FOL12" s="164"/>
      <c r="FOM12" s="164"/>
      <c r="FON12" s="164"/>
      <c r="FOO12" s="164"/>
      <c r="FOP12" s="164"/>
      <c r="FOQ12" s="164"/>
      <c r="FOR12" s="164"/>
      <c r="FOS12" s="164"/>
      <c r="FOT12" s="164"/>
      <c r="FOU12" s="164"/>
      <c r="FOV12" s="164"/>
      <c r="FOW12" s="164"/>
      <c r="FOX12" s="164"/>
      <c r="FOY12" s="164"/>
      <c r="FOZ12" s="164"/>
      <c r="FPA12" s="164"/>
      <c r="FPB12" s="164"/>
      <c r="FPC12" s="164"/>
      <c r="FPD12" s="164"/>
      <c r="FPE12" s="164"/>
      <c r="FPF12" s="164"/>
      <c r="FPG12" s="164"/>
      <c r="FPH12" s="164"/>
      <c r="FPI12" s="164"/>
      <c r="FPJ12" s="164"/>
      <c r="FPK12" s="164"/>
      <c r="FPL12" s="164"/>
      <c r="FPM12" s="164"/>
      <c r="FPN12" s="164"/>
      <c r="FPO12" s="164"/>
      <c r="FPP12" s="164"/>
      <c r="FPQ12" s="164"/>
      <c r="FPR12" s="164"/>
      <c r="FPS12" s="164"/>
      <c r="FPT12" s="164"/>
      <c r="FPU12" s="164"/>
      <c r="FPV12" s="164"/>
      <c r="FPW12" s="164"/>
      <c r="FPX12" s="164"/>
      <c r="FPY12" s="164"/>
      <c r="FPZ12" s="164"/>
      <c r="FQA12" s="164"/>
      <c r="FQB12" s="164"/>
      <c r="FQC12" s="164"/>
      <c r="FQD12" s="164"/>
      <c r="FQE12" s="164"/>
      <c r="FQF12" s="164"/>
      <c r="FQG12" s="164"/>
      <c r="FQH12" s="164"/>
      <c r="FQI12" s="164"/>
      <c r="FQJ12" s="164"/>
      <c r="FQK12" s="164"/>
      <c r="FQL12" s="164"/>
      <c r="FQM12" s="164"/>
      <c r="FQN12" s="164"/>
      <c r="FQO12" s="164"/>
      <c r="FQP12" s="164"/>
      <c r="FQQ12" s="164"/>
      <c r="FQR12" s="164"/>
      <c r="FQS12" s="164"/>
      <c r="FQT12" s="164"/>
      <c r="FQU12" s="164"/>
      <c r="FQV12" s="164"/>
      <c r="FQW12" s="164"/>
      <c r="FQX12" s="164"/>
      <c r="FQY12" s="164"/>
      <c r="FQZ12" s="164"/>
      <c r="FRA12" s="164"/>
      <c r="FRB12" s="164"/>
      <c r="FRC12" s="164"/>
      <c r="FRD12" s="164"/>
      <c r="FRE12" s="164"/>
      <c r="FRF12" s="164"/>
      <c r="FRG12" s="164"/>
      <c r="FRH12" s="164"/>
      <c r="FRI12" s="164"/>
      <c r="FRJ12" s="164"/>
      <c r="FRK12" s="164"/>
      <c r="FRL12" s="164"/>
      <c r="FRM12" s="164"/>
      <c r="FRN12" s="164"/>
      <c r="FRO12" s="164"/>
      <c r="FRP12" s="164"/>
      <c r="FRQ12" s="164"/>
      <c r="FRR12" s="164"/>
      <c r="FRS12" s="164"/>
      <c r="FRT12" s="164"/>
      <c r="FRU12" s="164"/>
      <c r="FRV12" s="164"/>
      <c r="FRW12" s="164"/>
      <c r="FRX12" s="164"/>
      <c r="FRY12" s="164"/>
      <c r="FRZ12" s="164"/>
      <c r="FSA12" s="164"/>
      <c r="FSB12" s="164"/>
      <c r="FSC12" s="164"/>
      <c r="FSD12" s="164"/>
      <c r="FSE12" s="164"/>
      <c r="FSF12" s="164"/>
      <c r="FSG12" s="164"/>
      <c r="FSH12" s="164"/>
      <c r="FSI12" s="164"/>
      <c r="FSJ12" s="164"/>
      <c r="FSK12" s="164"/>
      <c r="FSL12" s="164"/>
      <c r="FSM12" s="164"/>
      <c r="FSN12" s="164"/>
      <c r="FSO12" s="164"/>
      <c r="FSP12" s="164"/>
      <c r="FSQ12" s="164"/>
      <c r="FSR12" s="164"/>
      <c r="FSS12" s="164"/>
      <c r="FST12" s="164"/>
      <c r="FSU12" s="164"/>
      <c r="FSV12" s="164"/>
      <c r="FSW12" s="164"/>
      <c r="FSX12" s="164"/>
      <c r="FSY12" s="164"/>
      <c r="FSZ12" s="164"/>
      <c r="FTA12" s="164"/>
      <c r="FTB12" s="164"/>
      <c r="FTC12" s="164"/>
      <c r="FTD12" s="164"/>
      <c r="FTE12" s="164"/>
      <c r="FTF12" s="164"/>
      <c r="FTG12" s="164"/>
      <c r="FTH12" s="164"/>
      <c r="FTI12" s="164"/>
      <c r="FTJ12" s="164"/>
      <c r="FTK12" s="164"/>
      <c r="FTL12" s="164"/>
      <c r="FTM12" s="164"/>
      <c r="FTN12" s="164"/>
      <c r="FTO12" s="164"/>
      <c r="FTP12" s="164"/>
      <c r="FTQ12" s="164"/>
      <c r="FTR12" s="164"/>
      <c r="FTS12" s="164"/>
      <c r="FTT12" s="164"/>
      <c r="FTU12" s="164"/>
      <c r="FTV12" s="164"/>
      <c r="FTW12" s="164"/>
      <c r="FTX12" s="164"/>
      <c r="FTY12" s="164"/>
      <c r="FTZ12" s="164"/>
      <c r="FUA12" s="164"/>
      <c r="FUB12" s="164"/>
      <c r="FUC12" s="164"/>
      <c r="FUD12" s="164"/>
      <c r="FUE12" s="164"/>
      <c r="FUF12" s="164"/>
      <c r="FUG12" s="164"/>
      <c r="FUH12" s="164"/>
      <c r="FUI12" s="164"/>
      <c r="FUJ12" s="164"/>
      <c r="FUK12" s="164"/>
      <c r="FUL12" s="164"/>
      <c r="FUM12" s="164"/>
      <c r="FUN12" s="164"/>
      <c r="FUO12" s="164"/>
      <c r="FUP12" s="164"/>
      <c r="FUQ12" s="164"/>
      <c r="FUR12" s="164"/>
      <c r="FUS12" s="164"/>
      <c r="FUT12" s="164"/>
      <c r="FUU12" s="164"/>
      <c r="FUV12" s="164"/>
      <c r="FUW12" s="164"/>
      <c r="FUX12" s="164"/>
      <c r="FUY12" s="164"/>
      <c r="FUZ12" s="164"/>
      <c r="FVA12" s="164"/>
      <c r="FVB12" s="164"/>
      <c r="FVC12" s="164"/>
      <c r="FVD12" s="164"/>
      <c r="FVE12" s="164"/>
      <c r="FVF12" s="164"/>
      <c r="FVG12" s="164"/>
      <c r="FVH12" s="164"/>
      <c r="FVI12" s="164"/>
      <c r="FVJ12" s="164"/>
      <c r="FVK12" s="164"/>
      <c r="FVL12" s="164"/>
      <c r="FVM12" s="164"/>
      <c r="FVN12" s="164"/>
      <c r="FVO12" s="164"/>
      <c r="FVP12" s="164"/>
      <c r="FVQ12" s="164"/>
      <c r="FVR12" s="164"/>
      <c r="FVS12" s="164"/>
      <c r="FVT12" s="164"/>
      <c r="FVU12" s="164"/>
      <c r="FVV12" s="164"/>
      <c r="FVW12" s="164"/>
      <c r="FVX12" s="164"/>
      <c r="FVY12" s="164"/>
      <c r="FVZ12" s="164"/>
      <c r="FWA12" s="164"/>
      <c r="FWB12" s="164"/>
      <c r="FWC12" s="164"/>
      <c r="FWD12" s="164"/>
      <c r="FWE12" s="164"/>
      <c r="FWF12" s="164"/>
      <c r="FWG12" s="164"/>
      <c r="FWH12" s="164"/>
      <c r="FWI12" s="164"/>
      <c r="FWJ12" s="164"/>
      <c r="FWK12" s="164"/>
      <c r="FWL12" s="164"/>
      <c r="FWM12" s="164"/>
      <c r="FWN12" s="164"/>
      <c r="FWO12" s="164"/>
      <c r="FWP12" s="164"/>
      <c r="FWQ12" s="164"/>
      <c r="FWR12" s="164"/>
      <c r="FWS12" s="164"/>
      <c r="FWT12" s="164"/>
      <c r="FWU12" s="164"/>
      <c r="FWV12" s="164"/>
      <c r="FWW12" s="164"/>
      <c r="FWX12" s="164"/>
      <c r="FWY12" s="164"/>
      <c r="FWZ12" s="164"/>
      <c r="FXA12" s="164"/>
      <c r="FXB12" s="164"/>
      <c r="FXC12" s="164"/>
      <c r="FXD12" s="164"/>
      <c r="FXE12" s="164"/>
      <c r="FXF12" s="164"/>
      <c r="FXG12" s="164"/>
      <c r="FXH12" s="164"/>
      <c r="FXI12" s="164"/>
      <c r="FXJ12" s="164"/>
      <c r="FXK12" s="164"/>
      <c r="FXL12" s="164"/>
      <c r="FXM12" s="164"/>
      <c r="FXN12" s="164"/>
      <c r="FXO12" s="164"/>
      <c r="FXP12" s="164"/>
      <c r="FXQ12" s="164"/>
      <c r="FXR12" s="164"/>
      <c r="FXS12" s="164"/>
      <c r="FXT12" s="164"/>
      <c r="FXU12" s="164"/>
      <c r="FXV12" s="164"/>
      <c r="FXW12" s="164"/>
      <c r="FXX12" s="164"/>
      <c r="FXY12" s="164"/>
      <c r="FXZ12" s="164"/>
      <c r="FYA12" s="164"/>
      <c r="FYB12" s="164"/>
      <c r="FYC12" s="164"/>
      <c r="FYD12" s="164"/>
      <c r="FYE12" s="164"/>
      <c r="FYF12" s="164"/>
      <c r="FYG12" s="164"/>
      <c r="FYH12" s="164"/>
      <c r="FYI12" s="164"/>
      <c r="FYJ12" s="164"/>
      <c r="FYK12" s="164"/>
      <c r="FYL12" s="164"/>
      <c r="FYM12" s="164"/>
      <c r="FYN12" s="164"/>
      <c r="FYO12" s="164"/>
      <c r="FYP12" s="164"/>
      <c r="FYQ12" s="164"/>
      <c r="FYR12" s="164"/>
      <c r="FYS12" s="164"/>
      <c r="FYT12" s="164"/>
      <c r="FYU12" s="164"/>
      <c r="FYV12" s="164"/>
      <c r="FYW12" s="164"/>
      <c r="FYX12" s="164"/>
      <c r="FYY12" s="164"/>
      <c r="FYZ12" s="164"/>
      <c r="FZA12" s="164"/>
      <c r="FZB12" s="164"/>
      <c r="FZC12" s="164"/>
      <c r="FZD12" s="164"/>
      <c r="FZE12" s="164"/>
      <c r="FZF12" s="164"/>
      <c r="FZG12" s="164"/>
      <c r="FZH12" s="164"/>
      <c r="FZI12" s="164"/>
      <c r="FZJ12" s="164"/>
      <c r="FZK12" s="164"/>
      <c r="FZL12" s="164"/>
      <c r="FZM12" s="164"/>
      <c r="FZN12" s="164"/>
      <c r="FZO12" s="164"/>
      <c r="FZP12" s="164"/>
      <c r="FZQ12" s="164"/>
      <c r="FZR12" s="164"/>
      <c r="FZS12" s="164"/>
      <c r="FZT12" s="164"/>
      <c r="FZU12" s="164"/>
      <c r="FZV12" s="164"/>
      <c r="FZW12" s="164"/>
      <c r="FZX12" s="164"/>
      <c r="FZY12" s="164"/>
      <c r="FZZ12" s="164"/>
      <c r="GAA12" s="164"/>
      <c r="GAB12" s="164"/>
      <c r="GAC12" s="164"/>
      <c r="GAD12" s="164"/>
      <c r="GAE12" s="164"/>
      <c r="GAF12" s="164"/>
      <c r="GAG12" s="164"/>
      <c r="GAH12" s="164"/>
      <c r="GAI12" s="164"/>
      <c r="GAJ12" s="164"/>
      <c r="GAK12" s="164"/>
      <c r="GAL12" s="164"/>
      <c r="GAM12" s="164"/>
      <c r="GAN12" s="164"/>
      <c r="GAO12" s="164"/>
      <c r="GAP12" s="164"/>
      <c r="GAQ12" s="164"/>
      <c r="GAR12" s="164"/>
      <c r="GAS12" s="164"/>
      <c r="GAT12" s="164"/>
      <c r="GAU12" s="164"/>
      <c r="GAV12" s="164"/>
      <c r="GAW12" s="164"/>
      <c r="GAX12" s="164"/>
      <c r="GAY12" s="164"/>
      <c r="GAZ12" s="164"/>
      <c r="GBA12" s="164"/>
      <c r="GBB12" s="164"/>
      <c r="GBC12" s="164"/>
      <c r="GBD12" s="164"/>
      <c r="GBE12" s="164"/>
      <c r="GBF12" s="164"/>
      <c r="GBG12" s="164"/>
      <c r="GBH12" s="164"/>
      <c r="GBI12" s="164"/>
      <c r="GBJ12" s="164"/>
      <c r="GBK12" s="164"/>
      <c r="GBL12" s="164"/>
      <c r="GBM12" s="164"/>
      <c r="GBN12" s="164"/>
      <c r="GBO12" s="164"/>
      <c r="GBP12" s="164"/>
      <c r="GBQ12" s="164"/>
      <c r="GBR12" s="164"/>
      <c r="GBS12" s="164"/>
      <c r="GBT12" s="164"/>
      <c r="GBU12" s="164"/>
      <c r="GBV12" s="164"/>
      <c r="GBW12" s="164"/>
      <c r="GBX12" s="164"/>
      <c r="GBY12" s="164"/>
      <c r="GBZ12" s="164"/>
      <c r="GCA12" s="164"/>
      <c r="GCB12" s="164"/>
      <c r="GCC12" s="164"/>
      <c r="GCD12" s="164"/>
      <c r="GCE12" s="164"/>
      <c r="GCF12" s="164"/>
      <c r="GCG12" s="164"/>
      <c r="GCH12" s="164"/>
      <c r="GCI12" s="164"/>
      <c r="GCJ12" s="164"/>
      <c r="GCK12" s="164"/>
      <c r="GCL12" s="164"/>
      <c r="GCM12" s="164"/>
      <c r="GCN12" s="164"/>
      <c r="GCO12" s="164"/>
      <c r="GCP12" s="164"/>
      <c r="GCQ12" s="164"/>
      <c r="GCR12" s="164"/>
      <c r="GCS12" s="164"/>
      <c r="GCT12" s="164"/>
      <c r="GCU12" s="164"/>
      <c r="GCV12" s="164"/>
      <c r="GCW12" s="164"/>
      <c r="GCX12" s="164"/>
      <c r="GCY12" s="164"/>
      <c r="GCZ12" s="164"/>
      <c r="GDA12" s="164"/>
      <c r="GDB12" s="164"/>
      <c r="GDC12" s="164"/>
      <c r="GDD12" s="164"/>
      <c r="GDE12" s="164"/>
      <c r="GDF12" s="164"/>
      <c r="GDG12" s="164"/>
      <c r="GDH12" s="164"/>
      <c r="GDI12" s="164"/>
      <c r="GDJ12" s="164"/>
      <c r="GDK12" s="164"/>
      <c r="GDL12" s="164"/>
      <c r="GDM12" s="164"/>
      <c r="GDN12" s="164"/>
      <c r="GDO12" s="164"/>
      <c r="GDP12" s="164"/>
      <c r="GDQ12" s="164"/>
      <c r="GDR12" s="164"/>
      <c r="GDS12" s="164"/>
      <c r="GDT12" s="164"/>
      <c r="GDU12" s="164"/>
      <c r="GDV12" s="164"/>
      <c r="GDW12" s="164"/>
      <c r="GDX12" s="164"/>
      <c r="GDY12" s="164"/>
      <c r="GDZ12" s="164"/>
      <c r="GEA12" s="164"/>
      <c r="GEB12" s="164"/>
      <c r="GEC12" s="164"/>
      <c r="GED12" s="164"/>
      <c r="GEE12" s="164"/>
      <c r="GEF12" s="164"/>
      <c r="GEG12" s="164"/>
      <c r="GEH12" s="164"/>
      <c r="GEI12" s="164"/>
      <c r="GEJ12" s="164"/>
      <c r="GEK12" s="164"/>
      <c r="GEL12" s="164"/>
      <c r="GEM12" s="164"/>
      <c r="GEN12" s="164"/>
      <c r="GEO12" s="164"/>
      <c r="GEP12" s="164"/>
      <c r="GEQ12" s="164"/>
      <c r="GER12" s="164"/>
      <c r="GES12" s="164"/>
      <c r="GET12" s="164"/>
      <c r="GEU12" s="164"/>
      <c r="GEV12" s="164"/>
      <c r="GEW12" s="164"/>
      <c r="GEX12" s="164"/>
      <c r="GEY12" s="164"/>
      <c r="GEZ12" s="164"/>
      <c r="GFA12" s="164"/>
      <c r="GFB12" s="164"/>
      <c r="GFC12" s="164"/>
      <c r="GFD12" s="164"/>
      <c r="GFE12" s="164"/>
      <c r="GFF12" s="164"/>
      <c r="GFG12" s="164"/>
      <c r="GFH12" s="164"/>
      <c r="GFI12" s="164"/>
      <c r="GFJ12" s="164"/>
      <c r="GFK12" s="164"/>
      <c r="GFL12" s="164"/>
      <c r="GFM12" s="164"/>
      <c r="GFN12" s="164"/>
      <c r="GFO12" s="164"/>
      <c r="GFP12" s="164"/>
      <c r="GFQ12" s="164"/>
      <c r="GFR12" s="164"/>
      <c r="GFS12" s="164"/>
      <c r="GFT12" s="164"/>
      <c r="GFU12" s="164"/>
      <c r="GFV12" s="164"/>
      <c r="GFW12" s="164"/>
      <c r="GFX12" s="164"/>
      <c r="GFY12" s="164"/>
      <c r="GFZ12" s="164"/>
      <c r="GGA12" s="164"/>
      <c r="GGB12" s="164"/>
      <c r="GGC12" s="164"/>
      <c r="GGD12" s="164"/>
      <c r="GGE12" s="164"/>
      <c r="GGF12" s="164"/>
      <c r="GGG12" s="164"/>
      <c r="GGH12" s="164"/>
      <c r="GGI12" s="164"/>
      <c r="GGJ12" s="164"/>
      <c r="GGK12" s="164"/>
      <c r="GGL12" s="164"/>
      <c r="GGM12" s="164"/>
      <c r="GGN12" s="164"/>
      <c r="GGO12" s="164"/>
      <c r="GGP12" s="164"/>
      <c r="GGQ12" s="164"/>
      <c r="GGR12" s="164"/>
      <c r="GGS12" s="164"/>
      <c r="GGT12" s="164"/>
      <c r="GGU12" s="164"/>
      <c r="GGV12" s="164"/>
      <c r="GGW12" s="164"/>
      <c r="GGX12" s="164"/>
      <c r="GGY12" s="164"/>
      <c r="GGZ12" s="164"/>
      <c r="GHA12" s="164"/>
      <c r="GHB12" s="164"/>
      <c r="GHC12" s="164"/>
      <c r="GHD12" s="164"/>
      <c r="GHE12" s="164"/>
      <c r="GHF12" s="164"/>
      <c r="GHG12" s="164"/>
      <c r="GHH12" s="164"/>
      <c r="GHI12" s="164"/>
      <c r="GHJ12" s="164"/>
      <c r="GHK12" s="164"/>
      <c r="GHL12" s="164"/>
      <c r="GHM12" s="164"/>
      <c r="GHN12" s="164"/>
      <c r="GHO12" s="164"/>
      <c r="GHP12" s="164"/>
      <c r="GHQ12" s="164"/>
      <c r="GHR12" s="164"/>
      <c r="GHS12" s="164"/>
      <c r="GHT12" s="164"/>
      <c r="GHU12" s="164"/>
      <c r="GHV12" s="164"/>
      <c r="GHW12" s="164"/>
      <c r="GHX12" s="164"/>
      <c r="GHY12" s="164"/>
      <c r="GHZ12" s="164"/>
      <c r="GIA12" s="164"/>
      <c r="GIB12" s="164"/>
      <c r="GIC12" s="164"/>
      <c r="GID12" s="164"/>
      <c r="GIE12" s="164"/>
      <c r="GIF12" s="164"/>
      <c r="GIG12" s="164"/>
      <c r="GIH12" s="164"/>
      <c r="GII12" s="164"/>
      <c r="GIJ12" s="164"/>
      <c r="GIK12" s="164"/>
      <c r="GIL12" s="164"/>
      <c r="GIM12" s="164"/>
      <c r="GIN12" s="164"/>
      <c r="GIO12" s="164"/>
      <c r="GIP12" s="164"/>
      <c r="GIQ12" s="164"/>
      <c r="GIR12" s="164"/>
      <c r="GIS12" s="164"/>
      <c r="GIT12" s="164"/>
      <c r="GIU12" s="164"/>
      <c r="GIV12" s="164"/>
      <c r="GIW12" s="164"/>
      <c r="GIX12" s="164"/>
      <c r="GIY12" s="164"/>
      <c r="GIZ12" s="164"/>
      <c r="GJA12" s="164"/>
      <c r="GJB12" s="164"/>
      <c r="GJC12" s="164"/>
      <c r="GJD12" s="164"/>
      <c r="GJE12" s="164"/>
      <c r="GJF12" s="164"/>
      <c r="GJG12" s="164"/>
      <c r="GJH12" s="164"/>
      <c r="GJI12" s="164"/>
      <c r="GJJ12" s="164"/>
      <c r="GJK12" s="164"/>
      <c r="GJL12" s="164"/>
      <c r="GJM12" s="164"/>
      <c r="GJN12" s="164"/>
      <c r="GJO12" s="164"/>
      <c r="GJP12" s="164"/>
      <c r="GJQ12" s="164"/>
      <c r="GJR12" s="164"/>
      <c r="GJS12" s="164"/>
      <c r="GJT12" s="164"/>
      <c r="GJU12" s="164"/>
      <c r="GJV12" s="164"/>
      <c r="GJW12" s="164"/>
      <c r="GJX12" s="164"/>
      <c r="GJY12" s="164"/>
      <c r="GJZ12" s="164"/>
      <c r="GKA12" s="164"/>
      <c r="GKB12" s="164"/>
      <c r="GKC12" s="164"/>
      <c r="GKD12" s="164"/>
      <c r="GKE12" s="164"/>
      <c r="GKF12" s="164"/>
      <c r="GKG12" s="164"/>
      <c r="GKH12" s="164"/>
      <c r="GKI12" s="164"/>
      <c r="GKJ12" s="164"/>
      <c r="GKK12" s="164"/>
      <c r="GKL12" s="164"/>
      <c r="GKM12" s="164"/>
      <c r="GKN12" s="164"/>
      <c r="GKO12" s="164"/>
      <c r="GKP12" s="164"/>
      <c r="GKQ12" s="164"/>
      <c r="GKR12" s="164"/>
      <c r="GKS12" s="164"/>
      <c r="GKT12" s="164"/>
      <c r="GKU12" s="164"/>
      <c r="GKV12" s="164"/>
      <c r="GKW12" s="164"/>
      <c r="GKX12" s="164"/>
      <c r="GKY12" s="164"/>
      <c r="GKZ12" s="164"/>
      <c r="GLA12" s="164"/>
      <c r="GLB12" s="164"/>
      <c r="GLC12" s="164"/>
      <c r="GLD12" s="164"/>
      <c r="GLE12" s="164"/>
      <c r="GLF12" s="164"/>
      <c r="GLG12" s="164"/>
      <c r="GLH12" s="164"/>
      <c r="GLI12" s="164"/>
      <c r="GLJ12" s="164"/>
      <c r="GLK12" s="164"/>
      <c r="GLL12" s="164"/>
      <c r="GLM12" s="164"/>
      <c r="GLN12" s="164"/>
      <c r="GLO12" s="164"/>
      <c r="GLP12" s="164"/>
      <c r="GLQ12" s="164"/>
      <c r="GLR12" s="164"/>
      <c r="GLS12" s="164"/>
      <c r="GLT12" s="164"/>
      <c r="GLU12" s="164"/>
      <c r="GLV12" s="164"/>
      <c r="GLW12" s="164"/>
      <c r="GLX12" s="164"/>
      <c r="GLY12" s="164"/>
      <c r="GLZ12" s="164"/>
      <c r="GMA12" s="164"/>
      <c r="GMB12" s="164"/>
      <c r="GMC12" s="164"/>
      <c r="GMD12" s="164"/>
      <c r="GME12" s="164"/>
      <c r="GMF12" s="164"/>
      <c r="GMG12" s="164"/>
      <c r="GMH12" s="164"/>
      <c r="GMI12" s="164"/>
      <c r="GMJ12" s="164"/>
      <c r="GMK12" s="164"/>
      <c r="GML12" s="164"/>
      <c r="GMM12" s="164"/>
      <c r="GMN12" s="164"/>
      <c r="GMO12" s="164"/>
      <c r="GMP12" s="164"/>
      <c r="GMQ12" s="164"/>
      <c r="GMR12" s="164"/>
      <c r="GMS12" s="164"/>
      <c r="GMT12" s="164"/>
      <c r="GMU12" s="164"/>
      <c r="GMV12" s="164"/>
      <c r="GMW12" s="164"/>
      <c r="GMX12" s="164"/>
      <c r="GMY12" s="164"/>
      <c r="GMZ12" s="164"/>
      <c r="GNA12" s="164"/>
      <c r="GNB12" s="164"/>
      <c r="GNC12" s="164"/>
      <c r="GND12" s="164"/>
      <c r="GNE12" s="164"/>
      <c r="GNF12" s="164"/>
      <c r="GNG12" s="164"/>
      <c r="GNH12" s="164"/>
      <c r="GNI12" s="164"/>
      <c r="GNJ12" s="164"/>
      <c r="GNK12" s="164"/>
      <c r="GNL12" s="164"/>
      <c r="GNM12" s="164"/>
      <c r="GNN12" s="164"/>
      <c r="GNO12" s="164"/>
      <c r="GNP12" s="164"/>
      <c r="GNQ12" s="164"/>
      <c r="GNR12" s="164"/>
      <c r="GNS12" s="164"/>
      <c r="GNT12" s="164"/>
      <c r="GNU12" s="164"/>
      <c r="GNV12" s="164"/>
      <c r="GNW12" s="164"/>
      <c r="GNX12" s="164"/>
      <c r="GNY12" s="164"/>
      <c r="GNZ12" s="164"/>
      <c r="GOA12" s="164"/>
      <c r="GOB12" s="164"/>
      <c r="GOC12" s="164"/>
      <c r="GOD12" s="164"/>
      <c r="GOE12" s="164"/>
      <c r="GOF12" s="164"/>
      <c r="GOG12" s="164"/>
      <c r="GOH12" s="164"/>
      <c r="GOI12" s="164"/>
      <c r="GOJ12" s="164"/>
      <c r="GOK12" s="164"/>
      <c r="GOL12" s="164"/>
      <c r="GOM12" s="164"/>
      <c r="GON12" s="164"/>
      <c r="GOO12" s="164"/>
      <c r="GOP12" s="164"/>
      <c r="GOQ12" s="164"/>
      <c r="GOR12" s="164"/>
      <c r="GOS12" s="164"/>
      <c r="GOT12" s="164"/>
      <c r="GOU12" s="164"/>
      <c r="GOV12" s="164"/>
      <c r="GOW12" s="164"/>
      <c r="GOX12" s="164"/>
      <c r="GOY12" s="164"/>
      <c r="GOZ12" s="164"/>
      <c r="GPA12" s="164"/>
      <c r="GPB12" s="164"/>
      <c r="GPC12" s="164"/>
      <c r="GPD12" s="164"/>
      <c r="GPE12" s="164"/>
      <c r="GPF12" s="164"/>
      <c r="GPG12" s="164"/>
      <c r="GPH12" s="164"/>
      <c r="GPI12" s="164"/>
      <c r="GPJ12" s="164"/>
      <c r="GPK12" s="164"/>
      <c r="GPL12" s="164"/>
      <c r="GPM12" s="164"/>
      <c r="GPN12" s="164"/>
      <c r="GPO12" s="164"/>
      <c r="GPP12" s="164"/>
      <c r="GPQ12" s="164"/>
      <c r="GPR12" s="164"/>
      <c r="GPS12" s="164"/>
      <c r="GPT12" s="164"/>
      <c r="GPU12" s="164"/>
      <c r="GPV12" s="164"/>
      <c r="GPW12" s="164"/>
      <c r="GPX12" s="164"/>
      <c r="GPY12" s="164"/>
      <c r="GPZ12" s="164"/>
      <c r="GQA12" s="164"/>
      <c r="GQB12" s="164"/>
      <c r="GQC12" s="164"/>
      <c r="GQD12" s="164"/>
      <c r="GQE12" s="164"/>
      <c r="GQF12" s="164"/>
      <c r="GQG12" s="164"/>
      <c r="GQH12" s="164"/>
      <c r="GQI12" s="164"/>
      <c r="GQJ12" s="164"/>
      <c r="GQK12" s="164"/>
      <c r="GQL12" s="164"/>
      <c r="GQM12" s="164"/>
      <c r="GQN12" s="164"/>
      <c r="GQO12" s="164"/>
      <c r="GQP12" s="164"/>
      <c r="GQQ12" s="164"/>
      <c r="GQR12" s="164"/>
      <c r="GQS12" s="164"/>
      <c r="GQT12" s="164"/>
      <c r="GQU12" s="164"/>
      <c r="GQV12" s="164"/>
      <c r="GQW12" s="164"/>
      <c r="GQX12" s="164"/>
      <c r="GQY12" s="164"/>
      <c r="GQZ12" s="164"/>
      <c r="GRA12" s="164"/>
      <c r="GRB12" s="164"/>
      <c r="GRC12" s="164"/>
      <c r="GRD12" s="164"/>
      <c r="GRE12" s="164"/>
      <c r="GRF12" s="164"/>
      <c r="GRG12" s="164"/>
      <c r="GRH12" s="164"/>
      <c r="GRI12" s="164"/>
      <c r="GRJ12" s="164"/>
      <c r="GRK12" s="164"/>
      <c r="GRL12" s="164"/>
      <c r="GRM12" s="164"/>
      <c r="GRN12" s="164"/>
      <c r="GRO12" s="164"/>
      <c r="GRP12" s="164"/>
      <c r="GRQ12" s="164"/>
      <c r="GRR12" s="164"/>
      <c r="GRS12" s="164"/>
      <c r="GRT12" s="164"/>
      <c r="GRU12" s="164"/>
      <c r="GRV12" s="164"/>
      <c r="GRW12" s="164"/>
      <c r="GRX12" s="164"/>
      <c r="GRY12" s="164"/>
      <c r="GRZ12" s="164"/>
      <c r="GSA12" s="164"/>
      <c r="GSB12" s="164"/>
      <c r="GSC12" s="164"/>
      <c r="GSD12" s="164"/>
      <c r="GSE12" s="164"/>
      <c r="GSF12" s="164"/>
      <c r="GSG12" s="164"/>
      <c r="GSH12" s="164"/>
      <c r="GSI12" s="164"/>
      <c r="GSJ12" s="164"/>
      <c r="GSK12" s="164"/>
      <c r="GSL12" s="164"/>
      <c r="GSM12" s="164"/>
      <c r="GSN12" s="164"/>
      <c r="GSO12" s="164"/>
      <c r="GSP12" s="164"/>
      <c r="GSQ12" s="164"/>
      <c r="GSR12" s="164"/>
      <c r="GSS12" s="164"/>
      <c r="GST12" s="164"/>
      <c r="GSU12" s="164"/>
      <c r="GSV12" s="164"/>
      <c r="GSW12" s="164"/>
      <c r="GSX12" s="164"/>
      <c r="GSY12" s="164"/>
      <c r="GSZ12" s="164"/>
      <c r="GTA12" s="164"/>
      <c r="GTB12" s="164"/>
      <c r="GTC12" s="164"/>
      <c r="GTD12" s="164"/>
      <c r="GTE12" s="164"/>
      <c r="GTF12" s="164"/>
      <c r="GTG12" s="164"/>
      <c r="GTH12" s="164"/>
      <c r="GTI12" s="164"/>
      <c r="GTJ12" s="164"/>
      <c r="GTK12" s="164"/>
      <c r="GTL12" s="164"/>
      <c r="GTM12" s="164"/>
      <c r="GTN12" s="164"/>
      <c r="GTO12" s="164"/>
      <c r="GTP12" s="164"/>
      <c r="GTQ12" s="164"/>
      <c r="GTR12" s="164"/>
      <c r="GTS12" s="164"/>
      <c r="GTT12" s="164"/>
      <c r="GTU12" s="164"/>
      <c r="GTV12" s="164"/>
      <c r="GTW12" s="164"/>
      <c r="GTX12" s="164"/>
      <c r="GTY12" s="164"/>
      <c r="GTZ12" s="164"/>
      <c r="GUA12" s="164"/>
      <c r="GUB12" s="164"/>
      <c r="GUC12" s="164"/>
      <c r="GUD12" s="164"/>
      <c r="GUE12" s="164"/>
      <c r="GUF12" s="164"/>
      <c r="GUG12" s="164"/>
      <c r="GUH12" s="164"/>
      <c r="GUI12" s="164"/>
      <c r="GUJ12" s="164"/>
      <c r="GUK12" s="164"/>
      <c r="GUL12" s="164"/>
      <c r="GUM12" s="164"/>
      <c r="GUN12" s="164"/>
      <c r="GUO12" s="164"/>
      <c r="GUP12" s="164"/>
      <c r="GUQ12" s="164"/>
      <c r="GUR12" s="164"/>
      <c r="GUS12" s="164"/>
      <c r="GUT12" s="164"/>
      <c r="GUU12" s="164"/>
      <c r="GUV12" s="164"/>
      <c r="GUW12" s="164"/>
      <c r="GUX12" s="164"/>
      <c r="GUY12" s="164"/>
      <c r="GUZ12" s="164"/>
      <c r="GVA12" s="164"/>
      <c r="GVB12" s="164"/>
      <c r="GVC12" s="164"/>
      <c r="GVD12" s="164"/>
      <c r="GVE12" s="164"/>
      <c r="GVF12" s="164"/>
      <c r="GVG12" s="164"/>
      <c r="GVH12" s="164"/>
      <c r="GVI12" s="164"/>
      <c r="GVJ12" s="164"/>
      <c r="GVK12" s="164"/>
      <c r="GVL12" s="164"/>
      <c r="GVM12" s="164"/>
      <c r="GVN12" s="164"/>
      <c r="GVO12" s="164"/>
      <c r="GVP12" s="164"/>
      <c r="GVQ12" s="164"/>
      <c r="GVR12" s="164"/>
      <c r="GVS12" s="164"/>
      <c r="GVT12" s="164"/>
      <c r="GVU12" s="164"/>
      <c r="GVV12" s="164"/>
      <c r="GVW12" s="164"/>
      <c r="GVX12" s="164"/>
      <c r="GVY12" s="164"/>
      <c r="GVZ12" s="164"/>
      <c r="GWA12" s="164"/>
      <c r="GWB12" s="164"/>
      <c r="GWC12" s="164"/>
      <c r="GWD12" s="164"/>
      <c r="GWE12" s="164"/>
      <c r="GWF12" s="164"/>
      <c r="GWG12" s="164"/>
      <c r="GWH12" s="164"/>
      <c r="GWI12" s="164"/>
      <c r="GWJ12" s="164"/>
      <c r="GWK12" s="164"/>
      <c r="GWL12" s="164"/>
      <c r="GWM12" s="164"/>
      <c r="GWN12" s="164"/>
      <c r="GWO12" s="164"/>
      <c r="GWP12" s="164"/>
      <c r="GWQ12" s="164"/>
      <c r="GWR12" s="164"/>
      <c r="GWS12" s="164"/>
      <c r="GWT12" s="164"/>
      <c r="GWU12" s="164"/>
      <c r="GWV12" s="164"/>
      <c r="GWW12" s="164"/>
      <c r="GWX12" s="164"/>
      <c r="GWY12" s="164"/>
      <c r="GWZ12" s="164"/>
      <c r="GXA12" s="164"/>
      <c r="GXB12" s="164"/>
      <c r="GXC12" s="164"/>
      <c r="GXD12" s="164"/>
      <c r="GXE12" s="164"/>
      <c r="GXF12" s="164"/>
      <c r="GXG12" s="164"/>
      <c r="GXH12" s="164"/>
      <c r="GXI12" s="164"/>
      <c r="GXJ12" s="164"/>
      <c r="GXK12" s="164"/>
      <c r="GXL12" s="164"/>
      <c r="GXM12" s="164"/>
      <c r="GXN12" s="164"/>
      <c r="GXO12" s="164"/>
      <c r="GXP12" s="164"/>
      <c r="GXQ12" s="164"/>
      <c r="GXR12" s="164"/>
      <c r="GXS12" s="164"/>
      <c r="GXT12" s="164"/>
      <c r="GXU12" s="164"/>
      <c r="GXV12" s="164"/>
      <c r="GXW12" s="164"/>
      <c r="GXX12" s="164"/>
      <c r="GXY12" s="164"/>
      <c r="GXZ12" s="164"/>
      <c r="GYA12" s="164"/>
      <c r="GYB12" s="164"/>
      <c r="GYC12" s="164"/>
      <c r="GYD12" s="164"/>
      <c r="GYE12" s="164"/>
      <c r="GYF12" s="164"/>
      <c r="GYG12" s="164"/>
      <c r="GYH12" s="164"/>
      <c r="GYI12" s="164"/>
      <c r="GYJ12" s="164"/>
      <c r="GYK12" s="164"/>
      <c r="GYL12" s="164"/>
      <c r="GYM12" s="164"/>
      <c r="GYN12" s="164"/>
      <c r="GYO12" s="164"/>
      <c r="GYP12" s="164"/>
      <c r="GYQ12" s="164"/>
      <c r="GYR12" s="164"/>
      <c r="GYS12" s="164"/>
      <c r="GYT12" s="164"/>
      <c r="GYU12" s="164"/>
      <c r="GYV12" s="164"/>
      <c r="GYW12" s="164"/>
      <c r="GYX12" s="164"/>
      <c r="GYY12" s="164"/>
      <c r="GYZ12" s="164"/>
      <c r="GZA12" s="164"/>
      <c r="GZB12" s="164"/>
      <c r="GZC12" s="164"/>
      <c r="GZD12" s="164"/>
      <c r="GZE12" s="164"/>
      <c r="GZF12" s="164"/>
      <c r="GZG12" s="164"/>
      <c r="GZH12" s="164"/>
      <c r="GZI12" s="164"/>
      <c r="GZJ12" s="164"/>
      <c r="GZK12" s="164"/>
      <c r="GZL12" s="164"/>
      <c r="GZM12" s="164"/>
      <c r="GZN12" s="164"/>
      <c r="GZO12" s="164"/>
      <c r="GZP12" s="164"/>
      <c r="GZQ12" s="164"/>
      <c r="GZR12" s="164"/>
      <c r="GZS12" s="164"/>
      <c r="GZT12" s="164"/>
      <c r="GZU12" s="164"/>
      <c r="GZV12" s="164"/>
      <c r="GZW12" s="164"/>
      <c r="GZX12" s="164"/>
      <c r="GZY12" s="164"/>
      <c r="GZZ12" s="164"/>
      <c r="HAA12" s="164"/>
      <c r="HAB12" s="164"/>
      <c r="HAC12" s="164"/>
      <c r="HAD12" s="164"/>
      <c r="HAE12" s="164"/>
      <c r="HAF12" s="164"/>
      <c r="HAG12" s="164"/>
      <c r="HAH12" s="164"/>
      <c r="HAI12" s="164"/>
      <c r="HAJ12" s="164"/>
      <c r="HAK12" s="164"/>
      <c r="HAL12" s="164"/>
      <c r="HAM12" s="164"/>
      <c r="HAN12" s="164"/>
      <c r="HAO12" s="164"/>
      <c r="HAP12" s="164"/>
      <c r="HAQ12" s="164"/>
      <c r="HAR12" s="164"/>
      <c r="HAS12" s="164"/>
      <c r="HAT12" s="164"/>
      <c r="HAU12" s="164"/>
      <c r="HAV12" s="164"/>
      <c r="HAW12" s="164"/>
      <c r="HAX12" s="164"/>
      <c r="HAY12" s="164"/>
      <c r="HAZ12" s="164"/>
      <c r="HBA12" s="164"/>
      <c r="HBB12" s="164"/>
      <c r="HBC12" s="164"/>
      <c r="HBD12" s="164"/>
      <c r="HBE12" s="164"/>
      <c r="HBF12" s="164"/>
      <c r="HBG12" s="164"/>
      <c r="HBH12" s="164"/>
      <c r="HBI12" s="164"/>
      <c r="HBJ12" s="164"/>
      <c r="HBK12" s="164"/>
      <c r="HBL12" s="164"/>
      <c r="HBM12" s="164"/>
      <c r="HBN12" s="164"/>
      <c r="HBO12" s="164"/>
      <c r="HBP12" s="164"/>
      <c r="HBQ12" s="164"/>
      <c r="HBR12" s="164"/>
      <c r="HBS12" s="164"/>
      <c r="HBT12" s="164"/>
      <c r="HBU12" s="164"/>
      <c r="HBV12" s="164"/>
      <c r="HBW12" s="164"/>
      <c r="HBX12" s="164"/>
      <c r="HBY12" s="164"/>
      <c r="HBZ12" s="164"/>
      <c r="HCA12" s="164"/>
      <c r="HCB12" s="164"/>
      <c r="HCC12" s="164"/>
      <c r="HCD12" s="164"/>
      <c r="HCE12" s="164"/>
      <c r="HCF12" s="164"/>
      <c r="HCG12" s="164"/>
      <c r="HCH12" s="164"/>
      <c r="HCI12" s="164"/>
      <c r="HCJ12" s="164"/>
      <c r="HCK12" s="164"/>
      <c r="HCL12" s="164"/>
      <c r="HCM12" s="164"/>
      <c r="HCN12" s="164"/>
      <c r="HCO12" s="164"/>
      <c r="HCP12" s="164"/>
      <c r="HCQ12" s="164"/>
      <c r="HCR12" s="164"/>
      <c r="HCS12" s="164"/>
      <c r="HCT12" s="164"/>
      <c r="HCU12" s="164"/>
      <c r="HCV12" s="164"/>
      <c r="HCW12" s="164"/>
      <c r="HCX12" s="164"/>
      <c r="HCY12" s="164"/>
      <c r="HCZ12" s="164"/>
      <c r="HDA12" s="164"/>
      <c r="HDB12" s="164"/>
      <c r="HDC12" s="164"/>
      <c r="HDD12" s="164"/>
      <c r="HDE12" s="164"/>
      <c r="HDF12" s="164"/>
      <c r="HDG12" s="164"/>
      <c r="HDH12" s="164"/>
      <c r="HDI12" s="164"/>
      <c r="HDJ12" s="164"/>
      <c r="HDK12" s="164"/>
      <c r="HDL12" s="164"/>
      <c r="HDM12" s="164"/>
      <c r="HDN12" s="164"/>
      <c r="HDO12" s="164"/>
      <c r="HDP12" s="164"/>
      <c r="HDQ12" s="164"/>
      <c r="HDR12" s="164"/>
      <c r="HDS12" s="164"/>
      <c r="HDT12" s="164"/>
      <c r="HDU12" s="164"/>
      <c r="HDV12" s="164"/>
      <c r="HDW12" s="164"/>
      <c r="HDX12" s="164"/>
      <c r="HDY12" s="164"/>
      <c r="HDZ12" s="164"/>
      <c r="HEA12" s="164"/>
      <c r="HEB12" s="164"/>
      <c r="HEC12" s="164"/>
      <c r="HED12" s="164"/>
      <c r="HEE12" s="164"/>
      <c r="HEF12" s="164"/>
      <c r="HEG12" s="164"/>
      <c r="HEH12" s="164"/>
      <c r="HEI12" s="164"/>
      <c r="HEJ12" s="164"/>
      <c r="HEK12" s="164"/>
      <c r="HEL12" s="164"/>
      <c r="HEM12" s="164"/>
      <c r="HEN12" s="164"/>
      <c r="HEO12" s="164"/>
      <c r="HEP12" s="164"/>
      <c r="HEQ12" s="164"/>
      <c r="HER12" s="164"/>
      <c r="HES12" s="164"/>
      <c r="HET12" s="164"/>
      <c r="HEU12" s="164"/>
      <c r="HEV12" s="164"/>
      <c r="HEW12" s="164"/>
      <c r="HEX12" s="164"/>
      <c r="HEY12" s="164"/>
      <c r="HEZ12" s="164"/>
      <c r="HFA12" s="164"/>
      <c r="HFB12" s="164"/>
      <c r="HFC12" s="164"/>
      <c r="HFD12" s="164"/>
      <c r="HFE12" s="164"/>
      <c r="HFF12" s="164"/>
      <c r="HFG12" s="164"/>
      <c r="HFH12" s="164"/>
      <c r="HFI12" s="164"/>
      <c r="HFJ12" s="164"/>
      <c r="HFK12" s="164"/>
      <c r="HFL12" s="164"/>
      <c r="HFM12" s="164"/>
      <c r="HFN12" s="164"/>
      <c r="HFO12" s="164"/>
      <c r="HFP12" s="164"/>
      <c r="HFQ12" s="164"/>
      <c r="HFR12" s="164"/>
      <c r="HFS12" s="164"/>
      <c r="HFT12" s="164"/>
      <c r="HFU12" s="164"/>
      <c r="HFV12" s="164"/>
      <c r="HFW12" s="164"/>
      <c r="HFX12" s="164"/>
      <c r="HFY12" s="164"/>
      <c r="HFZ12" s="164"/>
      <c r="HGA12" s="164"/>
      <c r="HGB12" s="164"/>
      <c r="HGC12" s="164"/>
      <c r="HGD12" s="164"/>
      <c r="HGE12" s="164"/>
      <c r="HGF12" s="164"/>
      <c r="HGG12" s="164"/>
      <c r="HGH12" s="164"/>
      <c r="HGI12" s="164"/>
      <c r="HGJ12" s="164"/>
      <c r="HGK12" s="164"/>
      <c r="HGL12" s="164"/>
      <c r="HGM12" s="164"/>
      <c r="HGN12" s="164"/>
      <c r="HGO12" s="164"/>
      <c r="HGP12" s="164"/>
      <c r="HGQ12" s="164"/>
      <c r="HGR12" s="164"/>
      <c r="HGS12" s="164"/>
      <c r="HGT12" s="164"/>
      <c r="HGU12" s="164"/>
      <c r="HGV12" s="164"/>
      <c r="HGW12" s="164"/>
      <c r="HGX12" s="164"/>
      <c r="HGY12" s="164"/>
      <c r="HGZ12" s="164"/>
      <c r="HHA12" s="164"/>
      <c r="HHB12" s="164"/>
      <c r="HHC12" s="164"/>
      <c r="HHD12" s="164"/>
      <c r="HHE12" s="164"/>
      <c r="HHF12" s="164"/>
      <c r="HHG12" s="164"/>
      <c r="HHH12" s="164"/>
      <c r="HHI12" s="164"/>
      <c r="HHJ12" s="164"/>
      <c r="HHK12" s="164"/>
      <c r="HHL12" s="164"/>
      <c r="HHM12" s="164"/>
      <c r="HHN12" s="164"/>
      <c r="HHO12" s="164"/>
      <c r="HHP12" s="164"/>
      <c r="HHQ12" s="164"/>
      <c r="HHR12" s="164"/>
      <c r="HHS12" s="164"/>
      <c r="HHT12" s="164"/>
      <c r="HHU12" s="164"/>
      <c r="HHV12" s="164"/>
      <c r="HHW12" s="164"/>
      <c r="HHX12" s="164"/>
      <c r="HHY12" s="164"/>
      <c r="HHZ12" s="164"/>
      <c r="HIA12" s="164"/>
      <c r="HIB12" s="164"/>
      <c r="HIC12" s="164"/>
      <c r="HID12" s="164"/>
      <c r="HIE12" s="164"/>
      <c r="HIF12" s="164"/>
      <c r="HIG12" s="164"/>
      <c r="HIH12" s="164"/>
      <c r="HII12" s="164"/>
      <c r="HIJ12" s="164"/>
      <c r="HIK12" s="164"/>
      <c r="HIL12" s="164"/>
      <c r="HIM12" s="164"/>
      <c r="HIN12" s="164"/>
      <c r="HIO12" s="164"/>
      <c r="HIP12" s="164"/>
      <c r="HIQ12" s="164"/>
      <c r="HIR12" s="164"/>
      <c r="HIS12" s="164"/>
      <c r="HIT12" s="164"/>
      <c r="HIU12" s="164"/>
      <c r="HIV12" s="164"/>
      <c r="HIW12" s="164"/>
      <c r="HIX12" s="164"/>
      <c r="HIY12" s="164"/>
      <c r="HIZ12" s="164"/>
      <c r="HJA12" s="164"/>
      <c r="HJB12" s="164"/>
      <c r="HJC12" s="164"/>
      <c r="HJD12" s="164"/>
      <c r="HJE12" s="164"/>
      <c r="HJF12" s="164"/>
      <c r="HJG12" s="164"/>
      <c r="HJH12" s="164"/>
      <c r="HJI12" s="164"/>
      <c r="HJJ12" s="164"/>
      <c r="HJK12" s="164"/>
      <c r="HJL12" s="164"/>
      <c r="HJM12" s="164"/>
      <c r="HJN12" s="164"/>
      <c r="HJO12" s="164"/>
      <c r="HJP12" s="164"/>
      <c r="HJQ12" s="164"/>
      <c r="HJR12" s="164"/>
      <c r="HJS12" s="164"/>
      <c r="HJT12" s="164"/>
      <c r="HJU12" s="164"/>
      <c r="HJV12" s="164"/>
      <c r="HJW12" s="164"/>
      <c r="HJX12" s="164"/>
      <c r="HJY12" s="164"/>
      <c r="HJZ12" s="164"/>
      <c r="HKA12" s="164"/>
      <c r="HKB12" s="164"/>
      <c r="HKC12" s="164"/>
      <c r="HKD12" s="164"/>
      <c r="HKE12" s="164"/>
      <c r="HKF12" s="164"/>
      <c r="HKG12" s="164"/>
      <c r="HKH12" s="164"/>
      <c r="HKI12" s="164"/>
      <c r="HKJ12" s="164"/>
      <c r="HKK12" s="164"/>
      <c r="HKL12" s="164"/>
      <c r="HKM12" s="164"/>
      <c r="HKN12" s="164"/>
      <c r="HKO12" s="164"/>
      <c r="HKP12" s="164"/>
      <c r="HKQ12" s="164"/>
      <c r="HKR12" s="164"/>
      <c r="HKS12" s="164"/>
      <c r="HKT12" s="164"/>
      <c r="HKU12" s="164"/>
      <c r="HKV12" s="164"/>
      <c r="HKW12" s="164"/>
      <c r="HKX12" s="164"/>
      <c r="HKY12" s="164"/>
      <c r="HKZ12" s="164"/>
      <c r="HLA12" s="164"/>
      <c r="HLB12" s="164"/>
      <c r="HLC12" s="164"/>
      <c r="HLD12" s="164"/>
      <c r="HLE12" s="164"/>
      <c r="HLF12" s="164"/>
      <c r="HLG12" s="164"/>
      <c r="HLH12" s="164"/>
      <c r="HLI12" s="164"/>
      <c r="HLJ12" s="164"/>
      <c r="HLK12" s="164"/>
      <c r="HLL12" s="164"/>
      <c r="HLM12" s="164"/>
      <c r="HLN12" s="164"/>
      <c r="HLO12" s="164"/>
      <c r="HLP12" s="164"/>
      <c r="HLQ12" s="164"/>
      <c r="HLR12" s="164"/>
      <c r="HLS12" s="164"/>
      <c r="HLT12" s="164"/>
      <c r="HLU12" s="164"/>
      <c r="HLV12" s="164"/>
      <c r="HLW12" s="164"/>
      <c r="HLX12" s="164"/>
      <c r="HLY12" s="164"/>
      <c r="HLZ12" s="164"/>
      <c r="HMA12" s="164"/>
      <c r="HMB12" s="164"/>
      <c r="HMC12" s="164"/>
      <c r="HMD12" s="164"/>
      <c r="HME12" s="164"/>
      <c r="HMF12" s="164"/>
      <c r="HMG12" s="164"/>
      <c r="HMH12" s="164"/>
      <c r="HMI12" s="164"/>
      <c r="HMJ12" s="164"/>
      <c r="HMK12" s="164"/>
      <c r="HML12" s="164"/>
      <c r="HMM12" s="164"/>
      <c r="HMN12" s="164"/>
      <c r="HMO12" s="164"/>
      <c r="HMP12" s="164"/>
      <c r="HMQ12" s="164"/>
      <c r="HMR12" s="164"/>
      <c r="HMS12" s="164"/>
      <c r="HMT12" s="164"/>
      <c r="HMU12" s="164"/>
      <c r="HMV12" s="164"/>
      <c r="HMW12" s="164"/>
      <c r="HMX12" s="164"/>
      <c r="HMY12" s="164"/>
      <c r="HMZ12" s="164"/>
      <c r="HNA12" s="164"/>
      <c r="HNB12" s="164"/>
      <c r="HNC12" s="164"/>
      <c r="HND12" s="164"/>
      <c r="HNE12" s="164"/>
      <c r="HNF12" s="164"/>
      <c r="HNG12" s="164"/>
      <c r="HNH12" s="164"/>
      <c r="HNI12" s="164"/>
      <c r="HNJ12" s="164"/>
      <c r="HNK12" s="164"/>
      <c r="HNL12" s="164"/>
      <c r="HNM12" s="164"/>
      <c r="HNN12" s="164"/>
      <c r="HNO12" s="164"/>
      <c r="HNP12" s="164"/>
      <c r="HNQ12" s="164"/>
      <c r="HNR12" s="164"/>
      <c r="HNS12" s="164"/>
      <c r="HNT12" s="164"/>
      <c r="HNU12" s="164"/>
      <c r="HNV12" s="164"/>
      <c r="HNW12" s="164"/>
      <c r="HNX12" s="164"/>
      <c r="HNY12" s="164"/>
      <c r="HNZ12" s="164"/>
      <c r="HOA12" s="164"/>
      <c r="HOB12" s="164"/>
      <c r="HOC12" s="164"/>
      <c r="HOD12" s="164"/>
      <c r="HOE12" s="164"/>
      <c r="HOF12" s="164"/>
      <c r="HOG12" s="164"/>
      <c r="HOH12" s="164"/>
      <c r="HOI12" s="164"/>
      <c r="HOJ12" s="164"/>
      <c r="HOK12" s="164"/>
      <c r="HOL12" s="164"/>
      <c r="HOM12" s="164"/>
      <c r="HON12" s="164"/>
      <c r="HOO12" s="164"/>
      <c r="HOP12" s="164"/>
      <c r="HOQ12" s="164"/>
      <c r="HOR12" s="164"/>
      <c r="HOS12" s="164"/>
      <c r="HOT12" s="164"/>
      <c r="HOU12" s="164"/>
      <c r="HOV12" s="164"/>
      <c r="HOW12" s="164"/>
      <c r="HOX12" s="164"/>
      <c r="HOY12" s="164"/>
      <c r="HOZ12" s="164"/>
      <c r="HPA12" s="164"/>
      <c r="HPB12" s="164"/>
      <c r="HPC12" s="164"/>
      <c r="HPD12" s="164"/>
      <c r="HPE12" s="164"/>
      <c r="HPF12" s="164"/>
      <c r="HPG12" s="164"/>
      <c r="HPH12" s="164"/>
      <c r="HPI12" s="164"/>
      <c r="HPJ12" s="164"/>
      <c r="HPK12" s="164"/>
      <c r="HPL12" s="164"/>
      <c r="HPM12" s="164"/>
      <c r="HPN12" s="164"/>
      <c r="HPO12" s="164"/>
      <c r="HPP12" s="164"/>
      <c r="HPQ12" s="164"/>
      <c r="HPR12" s="164"/>
      <c r="HPS12" s="164"/>
      <c r="HPT12" s="164"/>
      <c r="HPU12" s="164"/>
      <c r="HPV12" s="164"/>
      <c r="HPW12" s="164"/>
      <c r="HPX12" s="164"/>
      <c r="HPY12" s="164"/>
      <c r="HPZ12" s="164"/>
      <c r="HQA12" s="164"/>
      <c r="HQB12" s="164"/>
      <c r="HQC12" s="164"/>
      <c r="HQD12" s="164"/>
      <c r="HQE12" s="164"/>
      <c r="HQF12" s="164"/>
      <c r="HQG12" s="164"/>
      <c r="HQH12" s="164"/>
      <c r="HQI12" s="164"/>
      <c r="HQJ12" s="164"/>
      <c r="HQK12" s="164"/>
      <c r="HQL12" s="164"/>
      <c r="HQM12" s="164"/>
      <c r="HQN12" s="164"/>
      <c r="HQO12" s="164"/>
      <c r="HQP12" s="164"/>
      <c r="HQQ12" s="164"/>
      <c r="HQR12" s="164"/>
      <c r="HQS12" s="164"/>
      <c r="HQT12" s="164"/>
      <c r="HQU12" s="164"/>
      <c r="HQV12" s="164"/>
      <c r="HQW12" s="164"/>
      <c r="HQX12" s="164"/>
      <c r="HQY12" s="164"/>
      <c r="HQZ12" s="164"/>
      <c r="HRA12" s="164"/>
      <c r="HRB12" s="164"/>
      <c r="HRC12" s="164"/>
      <c r="HRD12" s="164"/>
      <c r="HRE12" s="164"/>
      <c r="HRF12" s="164"/>
      <c r="HRG12" s="164"/>
      <c r="HRH12" s="164"/>
      <c r="HRI12" s="164"/>
      <c r="HRJ12" s="164"/>
      <c r="HRK12" s="164"/>
      <c r="HRL12" s="164"/>
      <c r="HRM12" s="164"/>
      <c r="HRN12" s="164"/>
      <c r="HRO12" s="164"/>
      <c r="HRP12" s="164"/>
      <c r="HRQ12" s="164"/>
      <c r="HRR12" s="164"/>
      <c r="HRS12" s="164"/>
      <c r="HRT12" s="164"/>
      <c r="HRU12" s="164"/>
      <c r="HRV12" s="164"/>
      <c r="HRW12" s="164"/>
      <c r="HRX12" s="164"/>
      <c r="HRY12" s="164"/>
      <c r="HRZ12" s="164"/>
      <c r="HSA12" s="164"/>
      <c r="HSB12" s="164"/>
      <c r="HSC12" s="164"/>
      <c r="HSD12" s="164"/>
      <c r="HSE12" s="164"/>
      <c r="HSF12" s="164"/>
      <c r="HSG12" s="164"/>
      <c r="HSH12" s="164"/>
      <c r="HSI12" s="164"/>
      <c r="HSJ12" s="164"/>
      <c r="HSK12" s="164"/>
      <c r="HSL12" s="164"/>
      <c r="HSM12" s="164"/>
      <c r="HSN12" s="164"/>
      <c r="HSO12" s="164"/>
      <c r="HSP12" s="164"/>
      <c r="HSQ12" s="164"/>
      <c r="HSR12" s="164"/>
      <c r="HSS12" s="164"/>
      <c r="HST12" s="164"/>
      <c r="HSU12" s="164"/>
      <c r="HSV12" s="164"/>
      <c r="HSW12" s="164"/>
      <c r="HSX12" s="164"/>
      <c r="HSY12" s="164"/>
      <c r="HSZ12" s="164"/>
      <c r="HTA12" s="164"/>
      <c r="HTB12" s="164"/>
      <c r="HTC12" s="164"/>
      <c r="HTD12" s="164"/>
      <c r="HTE12" s="164"/>
      <c r="HTF12" s="164"/>
      <c r="HTG12" s="164"/>
      <c r="HTH12" s="164"/>
      <c r="HTI12" s="164"/>
      <c r="HTJ12" s="164"/>
      <c r="HTK12" s="164"/>
      <c r="HTL12" s="164"/>
      <c r="HTM12" s="164"/>
      <c r="HTN12" s="164"/>
      <c r="HTO12" s="164"/>
      <c r="HTP12" s="164"/>
      <c r="HTQ12" s="164"/>
      <c r="HTR12" s="164"/>
      <c r="HTS12" s="164"/>
      <c r="HTT12" s="164"/>
      <c r="HTU12" s="164"/>
      <c r="HTV12" s="164"/>
      <c r="HTW12" s="164"/>
      <c r="HTX12" s="164"/>
      <c r="HTY12" s="164"/>
      <c r="HTZ12" s="164"/>
      <c r="HUA12" s="164"/>
      <c r="HUB12" s="164"/>
      <c r="HUC12" s="164"/>
      <c r="HUD12" s="164"/>
      <c r="HUE12" s="164"/>
      <c r="HUF12" s="164"/>
      <c r="HUG12" s="164"/>
      <c r="HUH12" s="164"/>
      <c r="HUI12" s="164"/>
      <c r="HUJ12" s="164"/>
      <c r="HUK12" s="164"/>
      <c r="HUL12" s="164"/>
      <c r="HUM12" s="164"/>
      <c r="HUN12" s="164"/>
      <c r="HUO12" s="164"/>
      <c r="HUP12" s="164"/>
      <c r="HUQ12" s="164"/>
      <c r="HUR12" s="164"/>
      <c r="HUS12" s="164"/>
      <c r="HUT12" s="164"/>
      <c r="HUU12" s="164"/>
      <c r="HUV12" s="164"/>
      <c r="HUW12" s="164"/>
      <c r="HUX12" s="164"/>
      <c r="HUY12" s="164"/>
      <c r="HUZ12" s="164"/>
      <c r="HVA12" s="164"/>
      <c r="HVB12" s="164"/>
      <c r="HVC12" s="164"/>
      <c r="HVD12" s="164"/>
      <c r="HVE12" s="164"/>
      <c r="HVF12" s="164"/>
      <c r="HVG12" s="164"/>
      <c r="HVH12" s="164"/>
      <c r="HVI12" s="164"/>
      <c r="HVJ12" s="164"/>
      <c r="HVK12" s="164"/>
      <c r="HVL12" s="164"/>
      <c r="HVM12" s="164"/>
      <c r="HVN12" s="164"/>
      <c r="HVO12" s="164"/>
      <c r="HVP12" s="164"/>
      <c r="HVQ12" s="164"/>
      <c r="HVR12" s="164"/>
      <c r="HVS12" s="164"/>
      <c r="HVT12" s="164"/>
      <c r="HVU12" s="164"/>
      <c r="HVV12" s="164"/>
      <c r="HVW12" s="164"/>
      <c r="HVX12" s="164"/>
      <c r="HVY12" s="164"/>
      <c r="HVZ12" s="164"/>
      <c r="HWA12" s="164"/>
      <c r="HWB12" s="164"/>
      <c r="HWC12" s="164"/>
      <c r="HWD12" s="164"/>
      <c r="HWE12" s="164"/>
      <c r="HWF12" s="164"/>
      <c r="HWG12" s="164"/>
      <c r="HWH12" s="164"/>
      <c r="HWI12" s="164"/>
      <c r="HWJ12" s="164"/>
      <c r="HWK12" s="164"/>
      <c r="HWL12" s="164"/>
      <c r="HWM12" s="164"/>
      <c r="HWN12" s="164"/>
      <c r="HWO12" s="164"/>
      <c r="HWP12" s="164"/>
      <c r="HWQ12" s="164"/>
      <c r="HWR12" s="164"/>
      <c r="HWS12" s="164"/>
      <c r="HWT12" s="164"/>
      <c r="HWU12" s="164"/>
      <c r="HWV12" s="164"/>
      <c r="HWW12" s="164"/>
      <c r="HWX12" s="164"/>
      <c r="HWY12" s="164"/>
      <c r="HWZ12" s="164"/>
      <c r="HXA12" s="164"/>
      <c r="HXB12" s="164"/>
      <c r="HXC12" s="164"/>
      <c r="HXD12" s="164"/>
      <c r="HXE12" s="164"/>
      <c r="HXF12" s="164"/>
      <c r="HXG12" s="164"/>
      <c r="HXH12" s="164"/>
      <c r="HXI12" s="164"/>
      <c r="HXJ12" s="164"/>
      <c r="HXK12" s="164"/>
      <c r="HXL12" s="164"/>
      <c r="HXM12" s="164"/>
      <c r="HXN12" s="164"/>
      <c r="HXO12" s="164"/>
      <c r="HXP12" s="164"/>
      <c r="HXQ12" s="164"/>
      <c r="HXR12" s="164"/>
      <c r="HXS12" s="164"/>
      <c r="HXT12" s="164"/>
      <c r="HXU12" s="164"/>
      <c r="HXV12" s="164"/>
      <c r="HXW12" s="164"/>
      <c r="HXX12" s="164"/>
      <c r="HXY12" s="164"/>
      <c r="HXZ12" s="164"/>
      <c r="HYA12" s="164"/>
      <c r="HYB12" s="164"/>
      <c r="HYC12" s="164"/>
      <c r="HYD12" s="164"/>
      <c r="HYE12" s="164"/>
      <c r="HYF12" s="164"/>
      <c r="HYG12" s="164"/>
      <c r="HYH12" s="164"/>
      <c r="HYI12" s="164"/>
      <c r="HYJ12" s="164"/>
      <c r="HYK12" s="164"/>
      <c r="HYL12" s="164"/>
      <c r="HYM12" s="164"/>
      <c r="HYN12" s="164"/>
      <c r="HYO12" s="164"/>
      <c r="HYP12" s="164"/>
      <c r="HYQ12" s="164"/>
      <c r="HYR12" s="164"/>
      <c r="HYS12" s="164"/>
      <c r="HYT12" s="164"/>
      <c r="HYU12" s="164"/>
      <c r="HYV12" s="164"/>
      <c r="HYW12" s="164"/>
      <c r="HYX12" s="164"/>
      <c r="HYY12" s="164"/>
      <c r="HYZ12" s="164"/>
      <c r="HZA12" s="164"/>
      <c r="HZB12" s="164"/>
      <c r="HZC12" s="164"/>
      <c r="HZD12" s="164"/>
      <c r="HZE12" s="164"/>
      <c r="HZF12" s="164"/>
      <c r="HZG12" s="164"/>
      <c r="HZH12" s="164"/>
      <c r="HZI12" s="164"/>
      <c r="HZJ12" s="164"/>
      <c r="HZK12" s="164"/>
      <c r="HZL12" s="164"/>
      <c r="HZM12" s="164"/>
      <c r="HZN12" s="164"/>
      <c r="HZO12" s="164"/>
      <c r="HZP12" s="164"/>
      <c r="HZQ12" s="164"/>
      <c r="HZR12" s="164"/>
      <c r="HZS12" s="164"/>
      <c r="HZT12" s="164"/>
      <c r="HZU12" s="164"/>
      <c r="HZV12" s="164"/>
      <c r="HZW12" s="164"/>
      <c r="HZX12" s="164"/>
      <c r="HZY12" s="164"/>
      <c r="HZZ12" s="164"/>
      <c r="IAA12" s="164"/>
      <c r="IAB12" s="164"/>
      <c r="IAC12" s="164"/>
      <c r="IAD12" s="164"/>
      <c r="IAE12" s="164"/>
      <c r="IAF12" s="164"/>
      <c r="IAG12" s="164"/>
      <c r="IAH12" s="164"/>
      <c r="IAI12" s="164"/>
      <c r="IAJ12" s="164"/>
      <c r="IAK12" s="164"/>
      <c r="IAL12" s="164"/>
      <c r="IAM12" s="164"/>
      <c r="IAN12" s="164"/>
      <c r="IAO12" s="164"/>
      <c r="IAP12" s="164"/>
      <c r="IAQ12" s="164"/>
      <c r="IAR12" s="164"/>
      <c r="IAS12" s="164"/>
      <c r="IAT12" s="164"/>
      <c r="IAU12" s="164"/>
      <c r="IAV12" s="164"/>
      <c r="IAW12" s="164"/>
      <c r="IAX12" s="164"/>
      <c r="IAY12" s="164"/>
      <c r="IAZ12" s="164"/>
      <c r="IBA12" s="164"/>
      <c r="IBB12" s="164"/>
      <c r="IBC12" s="164"/>
      <c r="IBD12" s="164"/>
      <c r="IBE12" s="164"/>
      <c r="IBF12" s="164"/>
      <c r="IBG12" s="164"/>
      <c r="IBH12" s="164"/>
      <c r="IBI12" s="164"/>
      <c r="IBJ12" s="164"/>
      <c r="IBK12" s="164"/>
      <c r="IBL12" s="164"/>
      <c r="IBM12" s="164"/>
      <c r="IBN12" s="164"/>
      <c r="IBO12" s="164"/>
      <c r="IBP12" s="164"/>
      <c r="IBQ12" s="164"/>
      <c r="IBR12" s="164"/>
      <c r="IBS12" s="164"/>
      <c r="IBT12" s="164"/>
      <c r="IBU12" s="164"/>
      <c r="IBV12" s="164"/>
      <c r="IBW12" s="164"/>
      <c r="IBX12" s="164"/>
      <c r="IBY12" s="164"/>
      <c r="IBZ12" s="164"/>
      <c r="ICA12" s="164"/>
      <c r="ICB12" s="164"/>
      <c r="ICC12" s="164"/>
      <c r="ICD12" s="164"/>
      <c r="ICE12" s="164"/>
      <c r="ICF12" s="164"/>
      <c r="ICG12" s="164"/>
      <c r="ICH12" s="164"/>
      <c r="ICI12" s="164"/>
      <c r="ICJ12" s="164"/>
      <c r="ICK12" s="164"/>
      <c r="ICL12" s="164"/>
      <c r="ICM12" s="164"/>
      <c r="ICN12" s="164"/>
      <c r="ICO12" s="164"/>
      <c r="ICP12" s="164"/>
      <c r="ICQ12" s="164"/>
      <c r="ICR12" s="164"/>
      <c r="ICS12" s="164"/>
      <c r="ICT12" s="164"/>
      <c r="ICU12" s="164"/>
      <c r="ICV12" s="164"/>
      <c r="ICW12" s="164"/>
      <c r="ICX12" s="164"/>
      <c r="ICY12" s="164"/>
      <c r="ICZ12" s="164"/>
      <c r="IDA12" s="164"/>
      <c r="IDB12" s="164"/>
      <c r="IDC12" s="164"/>
      <c r="IDD12" s="164"/>
      <c r="IDE12" s="164"/>
      <c r="IDF12" s="164"/>
      <c r="IDG12" s="164"/>
      <c r="IDH12" s="164"/>
      <c r="IDI12" s="164"/>
      <c r="IDJ12" s="164"/>
      <c r="IDK12" s="164"/>
      <c r="IDL12" s="164"/>
      <c r="IDM12" s="164"/>
      <c r="IDN12" s="164"/>
      <c r="IDO12" s="164"/>
      <c r="IDP12" s="164"/>
      <c r="IDQ12" s="164"/>
      <c r="IDR12" s="164"/>
      <c r="IDS12" s="164"/>
      <c r="IDT12" s="164"/>
      <c r="IDU12" s="164"/>
      <c r="IDV12" s="164"/>
      <c r="IDW12" s="164"/>
      <c r="IDX12" s="164"/>
      <c r="IDY12" s="164"/>
      <c r="IDZ12" s="164"/>
      <c r="IEA12" s="164"/>
      <c r="IEB12" s="164"/>
      <c r="IEC12" s="164"/>
      <c r="IED12" s="164"/>
      <c r="IEE12" s="164"/>
      <c r="IEF12" s="164"/>
      <c r="IEG12" s="164"/>
      <c r="IEH12" s="164"/>
      <c r="IEI12" s="164"/>
      <c r="IEJ12" s="164"/>
      <c r="IEK12" s="164"/>
      <c r="IEL12" s="164"/>
      <c r="IEM12" s="164"/>
      <c r="IEN12" s="164"/>
      <c r="IEO12" s="164"/>
      <c r="IEP12" s="164"/>
      <c r="IEQ12" s="164"/>
      <c r="IER12" s="164"/>
      <c r="IES12" s="164"/>
      <c r="IET12" s="164"/>
      <c r="IEU12" s="164"/>
      <c r="IEV12" s="164"/>
      <c r="IEW12" s="164"/>
      <c r="IEX12" s="164"/>
      <c r="IEY12" s="164"/>
      <c r="IEZ12" s="164"/>
      <c r="IFA12" s="164"/>
      <c r="IFB12" s="164"/>
      <c r="IFC12" s="164"/>
      <c r="IFD12" s="164"/>
      <c r="IFE12" s="164"/>
      <c r="IFF12" s="164"/>
      <c r="IFG12" s="164"/>
      <c r="IFH12" s="164"/>
      <c r="IFI12" s="164"/>
      <c r="IFJ12" s="164"/>
      <c r="IFK12" s="164"/>
      <c r="IFL12" s="164"/>
      <c r="IFM12" s="164"/>
      <c r="IFN12" s="164"/>
      <c r="IFO12" s="164"/>
      <c r="IFP12" s="164"/>
      <c r="IFQ12" s="164"/>
      <c r="IFR12" s="164"/>
      <c r="IFS12" s="164"/>
      <c r="IFT12" s="164"/>
      <c r="IFU12" s="164"/>
      <c r="IFV12" s="164"/>
      <c r="IFW12" s="164"/>
      <c r="IFX12" s="164"/>
      <c r="IFY12" s="164"/>
      <c r="IFZ12" s="164"/>
      <c r="IGA12" s="164"/>
      <c r="IGB12" s="164"/>
      <c r="IGC12" s="164"/>
      <c r="IGD12" s="164"/>
      <c r="IGE12" s="164"/>
      <c r="IGF12" s="164"/>
      <c r="IGG12" s="164"/>
      <c r="IGH12" s="164"/>
      <c r="IGI12" s="164"/>
      <c r="IGJ12" s="164"/>
      <c r="IGK12" s="164"/>
      <c r="IGL12" s="164"/>
      <c r="IGM12" s="164"/>
      <c r="IGN12" s="164"/>
      <c r="IGO12" s="164"/>
      <c r="IGP12" s="164"/>
      <c r="IGQ12" s="164"/>
      <c r="IGR12" s="164"/>
      <c r="IGS12" s="164"/>
      <c r="IGT12" s="164"/>
      <c r="IGU12" s="164"/>
      <c r="IGV12" s="164"/>
      <c r="IGW12" s="164"/>
      <c r="IGX12" s="164"/>
      <c r="IGY12" s="164"/>
      <c r="IGZ12" s="164"/>
      <c r="IHA12" s="164"/>
      <c r="IHB12" s="164"/>
      <c r="IHC12" s="164"/>
      <c r="IHD12" s="164"/>
      <c r="IHE12" s="164"/>
      <c r="IHF12" s="164"/>
      <c r="IHG12" s="164"/>
      <c r="IHH12" s="164"/>
      <c r="IHI12" s="164"/>
      <c r="IHJ12" s="164"/>
      <c r="IHK12" s="164"/>
      <c r="IHL12" s="164"/>
      <c r="IHM12" s="164"/>
      <c r="IHN12" s="164"/>
      <c r="IHO12" s="164"/>
      <c r="IHP12" s="164"/>
      <c r="IHQ12" s="164"/>
      <c r="IHR12" s="164"/>
      <c r="IHS12" s="164"/>
      <c r="IHT12" s="164"/>
      <c r="IHU12" s="164"/>
      <c r="IHV12" s="164"/>
      <c r="IHW12" s="164"/>
      <c r="IHX12" s="164"/>
      <c r="IHY12" s="164"/>
      <c r="IHZ12" s="164"/>
      <c r="IIA12" s="164"/>
      <c r="IIB12" s="164"/>
      <c r="IIC12" s="164"/>
      <c r="IID12" s="164"/>
      <c r="IIE12" s="164"/>
      <c r="IIF12" s="164"/>
      <c r="IIG12" s="164"/>
      <c r="IIH12" s="164"/>
      <c r="III12" s="164"/>
      <c r="IIJ12" s="164"/>
      <c r="IIK12" s="164"/>
      <c r="IIL12" s="164"/>
      <c r="IIM12" s="164"/>
      <c r="IIN12" s="164"/>
      <c r="IIO12" s="164"/>
      <c r="IIP12" s="164"/>
      <c r="IIQ12" s="164"/>
      <c r="IIR12" s="164"/>
      <c r="IIS12" s="164"/>
      <c r="IIT12" s="164"/>
      <c r="IIU12" s="164"/>
      <c r="IIV12" s="164"/>
      <c r="IIW12" s="164"/>
      <c r="IIX12" s="164"/>
      <c r="IIY12" s="164"/>
      <c r="IIZ12" s="164"/>
      <c r="IJA12" s="164"/>
      <c r="IJB12" s="164"/>
      <c r="IJC12" s="164"/>
      <c r="IJD12" s="164"/>
      <c r="IJE12" s="164"/>
      <c r="IJF12" s="164"/>
      <c r="IJG12" s="164"/>
      <c r="IJH12" s="164"/>
      <c r="IJI12" s="164"/>
      <c r="IJJ12" s="164"/>
      <c r="IJK12" s="164"/>
      <c r="IJL12" s="164"/>
      <c r="IJM12" s="164"/>
      <c r="IJN12" s="164"/>
      <c r="IJO12" s="164"/>
      <c r="IJP12" s="164"/>
      <c r="IJQ12" s="164"/>
      <c r="IJR12" s="164"/>
      <c r="IJS12" s="164"/>
      <c r="IJT12" s="164"/>
      <c r="IJU12" s="164"/>
      <c r="IJV12" s="164"/>
      <c r="IJW12" s="164"/>
      <c r="IJX12" s="164"/>
      <c r="IJY12" s="164"/>
      <c r="IJZ12" s="164"/>
      <c r="IKA12" s="164"/>
      <c r="IKB12" s="164"/>
      <c r="IKC12" s="164"/>
      <c r="IKD12" s="164"/>
      <c r="IKE12" s="164"/>
      <c r="IKF12" s="164"/>
      <c r="IKG12" s="164"/>
      <c r="IKH12" s="164"/>
      <c r="IKI12" s="164"/>
      <c r="IKJ12" s="164"/>
      <c r="IKK12" s="164"/>
      <c r="IKL12" s="164"/>
      <c r="IKM12" s="164"/>
      <c r="IKN12" s="164"/>
      <c r="IKO12" s="164"/>
      <c r="IKP12" s="164"/>
      <c r="IKQ12" s="164"/>
      <c r="IKR12" s="164"/>
      <c r="IKS12" s="164"/>
      <c r="IKT12" s="164"/>
      <c r="IKU12" s="164"/>
      <c r="IKV12" s="164"/>
      <c r="IKW12" s="164"/>
      <c r="IKX12" s="164"/>
      <c r="IKY12" s="164"/>
      <c r="IKZ12" s="164"/>
      <c r="ILA12" s="164"/>
      <c r="ILB12" s="164"/>
      <c r="ILC12" s="164"/>
      <c r="ILD12" s="164"/>
      <c r="ILE12" s="164"/>
      <c r="ILF12" s="164"/>
      <c r="ILG12" s="164"/>
      <c r="ILH12" s="164"/>
      <c r="ILI12" s="164"/>
      <c r="ILJ12" s="164"/>
      <c r="ILK12" s="164"/>
      <c r="ILL12" s="164"/>
      <c r="ILM12" s="164"/>
      <c r="ILN12" s="164"/>
      <c r="ILO12" s="164"/>
      <c r="ILP12" s="164"/>
      <c r="ILQ12" s="164"/>
      <c r="ILR12" s="164"/>
      <c r="ILS12" s="164"/>
      <c r="ILT12" s="164"/>
      <c r="ILU12" s="164"/>
      <c r="ILV12" s="164"/>
      <c r="ILW12" s="164"/>
      <c r="ILX12" s="164"/>
      <c r="ILY12" s="164"/>
      <c r="ILZ12" s="164"/>
      <c r="IMA12" s="164"/>
      <c r="IMB12" s="164"/>
      <c r="IMC12" s="164"/>
      <c r="IMD12" s="164"/>
      <c r="IME12" s="164"/>
      <c r="IMF12" s="164"/>
      <c r="IMG12" s="164"/>
      <c r="IMH12" s="164"/>
      <c r="IMI12" s="164"/>
      <c r="IMJ12" s="164"/>
      <c r="IMK12" s="164"/>
      <c r="IML12" s="164"/>
      <c r="IMM12" s="164"/>
      <c r="IMN12" s="164"/>
      <c r="IMO12" s="164"/>
      <c r="IMP12" s="164"/>
      <c r="IMQ12" s="164"/>
      <c r="IMR12" s="164"/>
      <c r="IMS12" s="164"/>
      <c r="IMT12" s="164"/>
      <c r="IMU12" s="164"/>
      <c r="IMV12" s="164"/>
      <c r="IMW12" s="164"/>
      <c r="IMX12" s="164"/>
      <c r="IMY12" s="164"/>
      <c r="IMZ12" s="164"/>
      <c r="INA12" s="164"/>
      <c r="INB12" s="164"/>
      <c r="INC12" s="164"/>
      <c r="IND12" s="164"/>
      <c r="INE12" s="164"/>
      <c r="INF12" s="164"/>
      <c r="ING12" s="164"/>
      <c r="INH12" s="164"/>
      <c r="INI12" s="164"/>
      <c r="INJ12" s="164"/>
      <c r="INK12" s="164"/>
      <c r="INL12" s="164"/>
      <c r="INM12" s="164"/>
      <c r="INN12" s="164"/>
      <c r="INO12" s="164"/>
      <c r="INP12" s="164"/>
      <c r="INQ12" s="164"/>
      <c r="INR12" s="164"/>
      <c r="INS12" s="164"/>
      <c r="INT12" s="164"/>
      <c r="INU12" s="164"/>
      <c r="INV12" s="164"/>
      <c r="INW12" s="164"/>
      <c r="INX12" s="164"/>
      <c r="INY12" s="164"/>
      <c r="INZ12" s="164"/>
      <c r="IOA12" s="164"/>
      <c r="IOB12" s="164"/>
      <c r="IOC12" s="164"/>
      <c r="IOD12" s="164"/>
      <c r="IOE12" s="164"/>
      <c r="IOF12" s="164"/>
      <c r="IOG12" s="164"/>
      <c r="IOH12" s="164"/>
      <c r="IOI12" s="164"/>
      <c r="IOJ12" s="164"/>
      <c r="IOK12" s="164"/>
      <c r="IOL12" s="164"/>
      <c r="IOM12" s="164"/>
      <c r="ION12" s="164"/>
      <c r="IOO12" s="164"/>
      <c r="IOP12" s="164"/>
      <c r="IOQ12" s="164"/>
      <c r="IOR12" s="164"/>
      <c r="IOS12" s="164"/>
      <c r="IOT12" s="164"/>
      <c r="IOU12" s="164"/>
      <c r="IOV12" s="164"/>
      <c r="IOW12" s="164"/>
      <c r="IOX12" s="164"/>
      <c r="IOY12" s="164"/>
      <c r="IOZ12" s="164"/>
      <c r="IPA12" s="164"/>
      <c r="IPB12" s="164"/>
      <c r="IPC12" s="164"/>
      <c r="IPD12" s="164"/>
      <c r="IPE12" s="164"/>
      <c r="IPF12" s="164"/>
      <c r="IPG12" s="164"/>
      <c r="IPH12" s="164"/>
      <c r="IPI12" s="164"/>
      <c r="IPJ12" s="164"/>
      <c r="IPK12" s="164"/>
      <c r="IPL12" s="164"/>
      <c r="IPM12" s="164"/>
      <c r="IPN12" s="164"/>
      <c r="IPO12" s="164"/>
      <c r="IPP12" s="164"/>
      <c r="IPQ12" s="164"/>
      <c r="IPR12" s="164"/>
      <c r="IPS12" s="164"/>
      <c r="IPT12" s="164"/>
      <c r="IPU12" s="164"/>
      <c r="IPV12" s="164"/>
      <c r="IPW12" s="164"/>
      <c r="IPX12" s="164"/>
      <c r="IPY12" s="164"/>
      <c r="IPZ12" s="164"/>
      <c r="IQA12" s="164"/>
      <c r="IQB12" s="164"/>
      <c r="IQC12" s="164"/>
      <c r="IQD12" s="164"/>
      <c r="IQE12" s="164"/>
      <c r="IQF12" s="164"/>
      <c r="IQG12" s="164"/>
      <c r="IQH12" s="164"/>
      <c r="IQI12" s="164"/>
      <c r="IQJ12" s="164"/>
      <c r="IQK12" s="164"/>
      <c r="IQL12" s="164"/>
      <c r="IQM12" s="164"/>
      <c r="IQN12" s="164"/>
      <c r="IQO12" s="164"/>
      <c r="IQP12" s="164"/>
      <c r="IQQ12" s="164"/>
      <c r="IQR12" s="164"/>
      <c r="IQS12" s="164"/>
      <c r="IQT12" s="164"/>
      <c r="IQU12" s="164"/>
      <c r="IQV12" s="164"/>
      <c r="IQW12" s="164"/>
      <c r="IQX12" s="164"/>
      <c r="IQY12" s="164"/>
      <c r="IQZ12" s="164"/>
      <c r="IRA12" s="164"/>
      <c r="IRB12" s="164"/>
      <c r="IRC12" s="164"/>
      <c r="IRD12" s="164"/>
      <c r="IRE12" s="164"/>
      <c r="IRF12" s="164"/>
      <c r="IRG12" s="164"/>
      <c r="IRH12" s="164"/>
      <c r="IRI12" s="164"/>
      <c r="IRJ12" s="164"/>
      <c r="IRK12" s="164"/>
      <c r="IRL12" s="164"/>
      <c r="IRM12" s="164"/>
      <c r="IRN12" s="164"/>
      <c r="IRO12" s="164"/>
      <c r="IRP12" s="164"/>
      <c r="IRQ12" s="164"/>
      <c r="IRR12" s="164"/>
      <c r="IRS12" s="164"/>
      <c r="IRT12" s="164"/>
      <c r="IRU12" s="164"/>
      <c r="IRV12" s="164"/>
      <c r="IRW12" s="164"/>
      <c r="IRX12" s="164"/>
      <c r="IRY12" s="164"/>
      <c r="IRZ12" s="164"/>
      <c r="ISA12" s="164"/>
      <c r="ISB12" s="164"/>
      <c r="ISC12" s="164"/>
      <c r="ISD12" s="164"/>
      <c r="ISE12" s="164"/>
      <c r="ISF12" s="164"/>
      <c r="ISG12" s="164"/>
      <c r="ISH12" s="164"/>
      <c r="ISI12" s="164"/>
      <c r="ISJ12" s="164"/>
      <c r="ISK12" s="164"/>
      <c r="ISL12" s="164"/>
      <c r="ISM12" s="164"/>
      <c r="ISN12" s="164"/>
      <c r="ISO12" s="164"/>
      <c r="ISP12" s="164"/>
      <c r="ISQ12" s="164"/>
      <c r="ISR12" s="164"/>
      <c r="ISS12" s="164"/>
      <c r="IST12" s="164"/>
      <c r="ISU12" s="164"/>
      <c r="ISV12" s="164"/>
      <c r="ISW12" s="164"/>
      <c r="ISX12" s="164"/>
      <c r="ISY12" s="164"/>
      <c r="ISZ12" s="164"/>
      <c r="ITA12" s="164"/>
      <c r="ITB12" s="164"/>
      <c r="ITC12" s="164"/>
      <c r="ITD12" s="164"/>
      <c r="ITE12" s="164"/>
      <c r="ITF12" s="164"/>
      <c r="ITG12" s="164"/>
      <c r="ITH12" s="164"/>
      <c r="ITI12" s="164"/>
      <c r="ITJ12" s="164"/>
      <c r="ITK12" s="164"/>
      <c r="ITL12" s="164"/>
      <c r="ITM12" s="164"/>
      <c r="ITN12" s="164"/>
      <c r="ITO12" s="164"/>
      <c r="ITP12" s="164"/>
      <c r="ITQ12" s="164"/>
      <c r="ITR12" s="164"/>
      <c r="ITS12" s="164"/>
      <c r="ITT12" s="164"/>
      <c r="ITU12" s="164"/>
      <c r="ITV12" s="164"/>
      <c r="ITW12" s="164"/>
      <c r="ITX12" s="164"/>
      <c r="ITY12" s="164"/>
      <c r="ITZ12" s="164"/>
      <c r="IUA12" s="164"/>
      <c r="IUB12" s="164"/>
      <c r="IUC12" s="164"/>
      <c r="IUD12" s="164"/>
      <c r="IUE12" s="164"/>
      <c r="IUF12" s="164"/>
      <c r="IUG12" s="164"/>
      <c r="IUH12" s="164"/>
      <c r="IUI12" s="164"/>
      <c r="IUJ12" s="164"/>
      <c r="IUK12" s="164"/>
      <c r="IUL12" s="164"/>
      <c r="IUM12" s="164"/>
      <c r="IUN12" s="164"/>
      <c r="IUO12" s="164"/>
      <c r="IUP12" s="164"/>
      <c r="IUQ12" s="164"/>
      <c r="IUR12" s="164"/>
      <c r="IUS12" s="164"/>
      <c r="IUT12" s="164"/>
      <c r="IUU12" s="164"/>
      <c r="IUV12" s="164"/>
      <c r="IUW12" s="164"/>
      <c r="IUX12" s="164"/>
      <c r="IUY12" s="164"/>
      <c r="IUZ12" s="164"/>
      <c r="IVA12" s="164"/>
      <c r="IVB12" s="164"/>
      <c r="IVC12" s="164"/>
      <c r="IVD12" s="164"/>
      <c r="IVE12" s="164"/>
      <c r="IVF12" s="164"/>
      <c r="IVG12" s="164"/>
      <c r="IVH12" s="164"/>
      <c r="IVI12" s="164"/>
      <c r="IVJ12" s="164"/>
      <c r="IVK12" s="164"/>
      <c r="IVL12" s="164"/>
      <c r="IVM12" s="164"/>
      <c r="IVN12" s="164"/>
      <c r="IVO12" s="164"/>
      <c r="IVP12" s="164"/>
      <c r="IVQ12" s="164"/>
      <c r="IVR12" s="164"/>
      <c r="IVS12" s="164"/>
      <c r="IVT12" s="164"/>
      <c r="IVU12" s="164"/>
      <c r="IVV12" s="164"/>
      <c r="IVW12" s="164"/>
      <c r="IVX12" s="164"/>
      <c r="IVY12" s="164"/>
      <c r="IVZ12" s="164"/>
      <c r="IWA12" s="164"/>
      <c r="IWB12" s="164"/>
      <c r="IWC12" s="164"/>
      <c r="IWD12" s="164"/>
      <c r="IWE12" s="164"/>
      <c r="IWF12" s="164"/>
      <c r="IWG12" s="164"/>
      <c r="IWH12" s="164"/>
      <c r="IWI12" s="164"/>
      <c r="IWJ12" s="164"/>
      <c r="IWK12" s="164"/>
      <c r="IWL12" s="164"/>
      <c r="IWM12" s="164"/>
      <c r="IWN12" s="164"/>
      <c r="IWO12" s="164"/>
      <c r="IWP12" s="164"/>
      <c r="IWQ12" s="164"/>
      <c r="IWR12" s="164"/>
      <c r="IWS12" s="164"/>
      <c r="IWT12" s="164"/>
      <c r="IWU12" s="164"/>
      <c r="IWV12" s="164"/>
      <c r="IWW12" s="164"/>
      <c r="IWX12" s="164"/>
      <c r="IWY12" s="164"/>
      <c r="IWZ12" s="164"/>
      <c r="IXA12" s="164"/>
      <c r="IXB12" s="164"/>
      <c r="IXC12" s="164"/>
      <c r="IXD12" s="164"/>
      <c r="IXE12" s="164"/>
      <c r="IXF12" s="164"/>
      <c r="IXG12" s="164"/>
      <c r="IXH12" s="164"/>
      <c r="IXI12" s="164"/>
      <c r="IXJ12" s="164"/>
      <c r="IXK12" s="164"/>
      <c r="IXL12" s="164"/>
      <c r="IXM12" s="164"/>
      <c r="IXN12" s="164"/>
      <c r="IXO12" s="164"/>
      <c r="IXP12" s="164"/>
      <c r="IXQ12" s="164"/>
      <c r="IXR12" s="164"/>
      <c r="IXS12" s="164"/>
      <c r="IXT12" s="164"/>
      <c r="IXU12" s="164"/>
      <c r="IXV12" s="164"/>
      <c r="IXW12" s="164"/>
      <c r="IXX12" s="164"/>
      <c r="IXY12" s="164"/>
      <c r="IXZ12" s="164"/>
      <c r="IYA12" s="164"/>
      <c r="IYB12" s="164"/>
      <c r="IYC12" s="164"/>
      <c r="IYD12" s="164"/>
      <c r="IYE12" s="164"/>
      <c r="IYF12" s="164"/>
      <c r="IYG12" s="164"/>
      <c r="IYH12" s="164"/>
      <c r="IYI12" s="164"/>
      <c r="IYJ12" s="164"/>
      <c r="IYK12" s="164"/>
      <c r="IYL12" s="164"/>
      <c r="IYM12" s="164"/>
      <c r="IYN12" s="164"/>
      <c r="IYO12" s="164"/>
      <c r="IYP12" s="164"/>
      <c r="IYQ12" s="164"/>
      <c r="IYR12" s="164"/>
      <c r="IYS12" s="164"/>
      <c r="IYT12" s="164"/>
      <c r="IYU12" s="164"/>
      <c r="IYV12" s="164"/>
      <c r="IYW12" s="164"/>
      <c r="IYX12" s="164"/>
      <c r="IYY12" s="164"/>
      <c r="IYZ12" s="164"/>
      <c r="IZA12" s="164"/>
      <c r="IZB12" s="164"/>
      <c r="IZC12" s="164"/>
      <c r="IZD12" s="164"/>
      <c r="IZE12" s="164"/>
      <c r="IZF12" s="164"/>
      <c r="IZG12" s="164"/>
      <c r="IZH12" s="164"/>
      <c r="IZI12" s="164"/>
      <c r="IZJ12" s="164"/>
      <c r="IZK12" s="164"/>
      <c r="IZL12" s="164"/>
      <c r="IZM12" s="164"/>
      <c r="IZN12" s="164"/>
      <c r="IZO12" s="164"/>
      <c r="IZP12" s="164"/>
      <c r="IZQ12" s="164"/>
      <c r="IZR12" s="164"/>
      <c r="IZS12" s="164"/>
      <c r="IZT12" s="164"/>
      <c r="IZU12" s="164"/>
      <c r="IZV12" s="164"/>
      <c r="IZW12" s="164"/>
      <c r="IZX12" s="164"/>
      <c r="IZY12" s="164"/>
      <c r="IZZ12" s="164"/>
      <c r="JAA12" s="164"/>
      <c r="JAB12" s="164"/>
      <c r="JAC12" s="164"/>
      <c r="JAD12" s="164"/>
      <c r="JAE12" s="164"/>
      <c r="JAF12" s="164"/>
      <c r="JAG12" s="164"/>
      <c r="JAH12" s="164"/>
      <c r="JAI12" s="164"/>
      <c r="JAJ12" s="164"/>
      <c r="JAK12" s="164"/>
      <c r="JAL12" s="164"/>
      <c r="JAM12" s="164"/>
      <c r="JAN12" s="164"/>
      <c r="JAO12" s="164"/>
      <c r="JAP12" s="164"/>
      <c r="JAQ12" s="164"/>
      <c r="JAR12" s="164"/>
      <c r="JAS12" s="164"/>
      <c r="JAT12" s="164"/>
      <c r="JAU12" s="164"/>
      <c r="JAV12" s="164"/>
      <c r="JAW12" s="164"/>
      <c r="JAX12" s="164"/>
      <c r="JAY12" s="164"/>
      <c r="JAZ12" s="164"/>
      <c r="JBA12" s="164"/>
      <c r="JBB12" s="164"/>
      <c r="JBC12" s="164"/>
      <c r="JBD12" s="164"/>
      <c r="JBE12" s="164"/>
      <c r="JBF12" s="164"/>
      <c r="JBG12" s="164"/>
      <c r="JBH12" s="164"/>
      <c r="JBI12" s="164"/>
      <c r="JBJ12" s="164"/>
      <c r="JBK12" s="164"/>
      <c r="JBL12" s="164"/>
      <c r="JBM12" s="164"/>
      <c r="JBN12" s="164"/>
      <c r="JBO12" s="164"/>
      <c r="JBP12" s="164"/>
      <c r="JBQ12" s="164"/>
      <c r="JBR12" s="164"/>
      <c r="JBS12" s="164"/>
      <c r="JBT12" s="164"/>
      <c r="JBU12" s="164"/>
      <c r="JBV12" s="164"/>
      <c r="JBW12" s="164"/>
      <c r="JBX12" s="164"/>
      <c r="JBY12" s="164"/>
      <c r="JBZ12" s="164"/>
      <c r="JCA12" s="164"/>
      <c r="JCB12" s="164"/>
      <c r="JCC12" s="164"/>
      <c r="JCD12" s="164"/>
      <c r="JCE12" s="164"/>
      <c r="JCF12" s="164"/>
      <c r="JCG12" s="164"/>
      <c r="JCH12" s="164"/>
      <c r="JCI12" s="164"/>
      <c r="JCJ12" s="164"/>
      <c r="JCK12" s="164"/>
      <c r="JCL12" s="164"/>
      <c r="JCM12" s="164"/>
      <c r="JCN12" s="164"/>
      <c r="JCO12" s="164"/>
      <c r="JCP12" s="164"/>
      <c r="JCQ12" s="164"/>
      <c r="JCR12" s="164"/>
      <c r="JCS12" s="164"/>
      <c r="JCT12" s="164"/>
      <c r="JCU12" s="164"/>
      <c r="JCV12" s="164"/>
      <c r="JCW12" s="164"/>
      <c r="JCX12" s="164"/>
      <c r="JCY12" s="164"/>
      <c r="JCZ12" s="164"/>
      <c r="JDA12" s="164"/>
      <c r="JDB12" s="164"/>
      <c r="JDC12" s="164"/>
      <c r="JDD12" s="164"/>
      <c r="JDE12" s="164"/>
      <c r="JDF12" s="164"/>
      <c r="JDG12" s="164"/>
      <c r="JDH12" s="164"/>
      <c r="JDI12" s="164"/>
      <c r="JDJ12" s="164"/>
      <c r="JDK12" s="164"/>
      <c r="JDL12" s="164"/>
      <c r="JDM12" s="164"/>
      <c r="JDN12" s="164"/>
      <c r="JDO12" s="164"/>
      <c r="JDP12" s="164"/>
      <c r="JDQ12" s="164"/>
      <c r="JDR12" s="164"/>
      <c r="JDS12" s="164"/>
      <c r="JDT12" s="164"/>
      <c r="JDU12" s="164"/>
      <c r="JDV12" s="164"/>
      <c r="JDW12" s="164"/>
      <c r="JDX12" s="164"/>
      <c r="JDY12" s="164"/>
      <c r="JDZ12" s="164"/>
      <c r="JEA12" s="164"/>
      <c r="JEB12" s="164"/>
      <c r="JEC12" s="164"/>
      <c r="JED12" s="164"/>
      <c r="JEE12" s="164"/>
      <c r="JEF12" s="164"/>
      <c r="JEG12" s="164"/>
      <c r="JEH12" s="164"/>
      <c r="JEI12" s="164"/>
      <c r="JEJ12" s="164"/>
      <c r="JEK12" s="164"/>
      <c r="JEL12" s="164"/>
      <c r="JEM12" s="164"/>
      <c r="JEN12" s="164"/>
      <c r="JEO12" s="164"/>
      <c r="JEP12" s="164"/>
      <c r="JEQ12" s="164"/>
      <c r="JER12" s="164"/>
      <c r="JES12" s="164"/>
      <c r="JET12" s="164"/>
      <c r="JEU12" s="164"/>
      <c r="JEV12" s="164"/>
      <c r="JEW12" s="164"/>
      <c r="JEX12" s="164"/>
      <c r="JEY12" s="164"/>
      <c r="JEZ12" s="164"/>
      <c r="JFA12" s="164"/>
      <c r="JFB12" s="164"/>
      <c r="JFC12" s="164"/>
      <c r="JFD12" s="164"/>
      <c r="JFE12" s="164"/>
      <c r="JFF12" s="164"/>
      <c r="JFG12" s="164"/>
      <c r="JFH12" s="164"/>
      <c r="JFI12" s="164"/>
      <c r="JFJ12" s="164"/>
      <c r="JFK12" s="164"/>
      <c r="JFL12" s="164"/>
      <c r="JFM12" s="164"/>
      <c r="JFN12" s="164"/>
      <c r="JFO12" s="164"/>
      <c r="JFP12" s="164"/>
      <c r="JFQ12" s="164"/>
      <c r="JFR12" s="164"/>
      <c r="JFS12" s="164"/>
      <c r="JFT12" s="164"/>
      <c r="JFU12" s="164"/>
      <c r="JFV12" s="164"/>
      <c r="JFW12" s="164"/>
      <c r="JFX12" s="164"/>
      <c r="JFY12" s="164"/>
      <c r="JFZ12" s="164"/>
      <c r="JGA12" s="164"/>
      <c r="JGB12" s="164"/>
      <c r="JGC12" s="164"/>
      <c r="JGD12" s="164"/>
      <c r="JGE12" s="164"/>
      <c r="JGF12" s="164"/>
      <c r="JGG12" s="164"/>
      <c r="JGH12" s="164"/>
      <c r="JGI12" s="164"/>
      <c r="JGJ12" s="164"/>
      <c r="JGK12" s="164"/>
      <c r="JGL12" s="164"/>
      <c r="JGM12" s="164"/>
      <c r="JGN12" s="164"/>
      <c r="JGO12" s="164"/>
      <c r="JGP12" s="164"/>
      <c r="JGQ12" s="164"/>
      <c r="JGR12" s="164"/>
      <c r="JGS12" s="164"/>
      <c r="JGT12" s="164"/>
      <c r="JGU12" s="164"/>
      <c r="JGV12" s="164"/>
      <c r="JGW12" s="164"/>
      <c r="JGX12" s="164"/>
      <c r="JGY12" s="164"/>
      <c r="JGZ12" s="164"/>
      <c r="JHA12" s="164"/>
      <c r="JHB12" s="164"/>
      <c r="JHC12" s="164"/>
      <c r="JHD12" s="164"/>
      <c r="JHE12" s="164"/>
      <c r="JHF12" s="164"/>
      <c r="JHG12" s="164"/>
      <c r="JHH12" s="164"/>
      <c r="JHI12" s="164"/>
      <c r="JHJ12" s="164"/>
      <c r="JHK12" s="164"/>
      <c r="JHL12" s="164"/>
      <c r="JHM12" s="164"/>
      <c r="JHN12" s="164"/>
      <c r="JHO12" s="164"/>
      <c r="JHP12" s="164"/>
      <c r="JHQ12" s="164"/>
      <c r="JHR12" s="164"/>
      <c r="JHS12" s="164"/>
      <c r="JHT12" s="164"/>
      <c r="JHU12" s="164"/>
      <c r="JHV12" s="164"/>
      <c r="JHW12" s="164"/>
      <c r="JHX12" s="164"/>
      <c r="JHY12" s="164"/>
      <c r="JHZ12" s="164"/>
      <c r="JIA12" s="164"/>
      <c r="JIB12" s="164"/>
      <c r="JIC12" s="164"/>
      <c r="JID12" s="164"/>
      <c r="JIE12" s="164"/>
      <c r="JIF12" s="164"/>
      <c r="JIG12" s="164"/>
      <c r="JIH12" s="164"/>
      <c r="JII12" s="164"/>
      <c r="JIJ12" s="164"/>
      <c r="JIK12" s="164"/>
      <c r="JIL12" s="164"/>
      <c r="JIM12" s="164"/>
      <c r="JIN12" s="164"/>
      <c r="JIO12" s="164"/>
      <c r="JIP12" s="164"/>
      <c r="JIQ12" s="164"/>
      <c r="JIR12" s="164"/>
      <c r="JIS12" s="164"/>
      <c r="JIT12" s="164"/>
      <c r="JIU12" s="164"/>
      <c r="JIV12" s="164"/>
      <c r="JIW12" s="164"/>
      <c r="JIX12" s="164"/>
      <c r="JIY12" s="164"/>
      <c r="JIZ12" s="164"/>
      <c r="JJA12" s="164"/>
      <c r="JJB12" s="164"/>
      <c r="JJC12" s="164"/>
      <c r="JJD12" s="164"/>
      <c r="JJE12" s="164"/>
      <c r="JJF12" s="164"/>
      <c r="JJG12" s="164"/>
      <c r="JJH12" s="164"/>
      <c r="JJI12" s="164"/>
      <c r="JJJ12" s="164"/>
      <c r="JJK12" s="164"/>
      <c r="JJL12" s="164"/>
      <c r="JJM12" s="164"/>
      <c r="JJN12" s="164"/>
      <c r="JJO12" s="164"/>
      <c r="JJP12" s="164"/>
      <c r="JJQ12" s="164"/>
      <c r="JJR12" s="164"/>
      <c r="JJS12" s="164"/>
      <c r="JJT12" s="164"/>
      <c r="JJU12" s="164"/>
      <c r="JJV12" s="164"/>
      <c r="JJW12" s="164"/>
      <c r="JJX12" s="164"/>
      <c r="JJY12" s="164"/>
      <c r="JJZ12" s="164"/>
      <c r="JKA12" s="164"/>
      <c r="JKB12" s="164"/>
      <c r="JKC12" s="164"/>
      <c r="JKD12" s="164"/>
      <c r="JKE12" s="164"/>
      <c r="JKF12" s="164"/>
      <c r="JKG12" s="164"/>
      <c r="JKH12" s="164"/>
      <c r="JKI12" s="164"/>
      <c r="JKJ12" s="164"/>
      <c r="JKK12" s="164"/>
      <c r="JKL12" s="164"/>
      <c r="JKM12" s="164"/>
      <c r="JKN12" s="164"/>
      <c r="JKO12" s="164"/>
      <c r="JKP12" s="164"/>
      <c r="JKQ12" s="164"/>
      <c r="JKR12" s="164"/>
      <c r="JKS12" s="164"/>
      <c r="JKT12" s="164"/>
      <c r="JKU12" s="164"/>
      <c r="JKV12" s="164"/>
      <c r="JKW12" s="164"/>
      <c r="JKX12" s="164"/>
      <c r="JKY12" s="164"/>
      <c r="JKZ12" s="164"/>
      <c r="JLA12" s="164"/>
      <c r="JLB12" s="164"/>
      <c r="JLC12" s="164"/>
      <c r="JLD12" s="164"/>
      <c r="JLE12" s="164"/>
      <c r="JLF12" s="164"/>
      <c r="JLG12" s="164"/>
      <c r="JLH12" s="164"/>
      <c r="JLI12" s="164"/>
      <c r="JLJ12" s="164"/>
      <c r="JLK12" s="164"/>
      <c r="JLL12" s="164"/>
      <c r="JLM12" s="164"/>
      <c r="JLN12" s="164"/>
      <c r="JLO12" s="164"/>
      <c r="JLP12" s="164"/>
      <c r="JLQ12" s="164"/>
      <c r="JLR12" s="164"/>
      <c r="JLS12" s="164"/>
      <c r="JLT12" s="164"/>
      <c r="JLU12" s="164"/>
      <c r="JLV12" s="164"/>
      <c r="JLW12" s="164"/>
      <c r="JLX12" s="164"/>
      <c r="JLY12" s="164"/>
      <c r="JLZ12" s="164"/>
      <c r="JMA12" s="164"/>
      <c r="JMB12" s="164"/>
      <c r="JMC12" s="164"/>
      <c r="JMD12" s="164"/>
      <c r="JME12" s="164"/>
      <c r="JMF12" s="164"/>
      <c r="JMG12" s="164"/>
      <c r="JMH12" s="164"/>
      <c r="JMI12" s="164"/>
      <c r="JMJ12" s="164"/>
      <c r="JMK12" s="164"/>
      <c r="JML12" s="164"/>
      <c r="JMM12" s="164"/>
      <c r="JMN12" s="164"/>
      <c r="JMO12" s="164"/>
      <c r="JMP12" s="164"/>
      <c r="JMQ12" s="164"/>
      <c r="JMR12" s="164"/>
      <c r="JMS12" s="164"/>
      <c r="JMT12" s="164"/>
      <c r="JMU12" s="164"/>
      <c r="JMV12" s="164"/>
      <c r="JMW12" s="164"/>
      <c r="JMX12" s="164"/>
      <c r="JMY12" s="164"/>
      <c r="JMZ12" s="164"/>
      <c r="JNA12" s="164"/>
      <c r="JNB12" s="164"/>
      <c r="JNC12" s="164"/>
      <c r="JND12" s="164"/>
      <c r="JNE12" s="164"/>
      <c r="JNF12" s="164"/>
      <c r="JNG12" s="164"/>
      <c r="JNH12" s="164"/>
      <c r="JNI12" s="164"/>
      <c r="JNJ12" s="164"/>
      <c r="JNK12" s="164"/>
      <c r="JNL12" s="164"/>
      <c r="JNM12" s="164"/>
      <c r="JNN12" s="164"/>
      <c r="JNO12" s="164"/>
      <c r="JNP12" s="164"/>
      <c r="JNQ12" s="164"/>
      <c r="JNR12" s="164"/>
      <c r="JNS12" s="164"/>
      <c r="JNT12" s="164"/>
      <c r="JNU12" s="164"/>
      <c r="JNV12" s="164"/>
      <c r="JNW12" s="164"/>
      <c r="JNX12" s="164"/>
      <c r="JNY12" s="164"/>
      <c r="JNZ12" s="164"/>
      <c r="JOA12" s="164"/>
      <c r="JOB12" s="164"/>
      <c r="JOC12" s="164"/>
      <c r="JOD12" s="164"/>
      <c r="JOE12" s="164"/>
      <c r="JOF12" s="164"/>
      <c r="JOG12" s="164"/>
      <c r="JOH12" s="164"/>
      <c r="JOI12" s="164"/>
      <c r="JOJ12" s="164"/>
      <c r="JOK12" s="164"/>
      <c r="JOL12" s="164"/>
      <c r="JOM12" s="164"/>
      <c r="JON12" s="164"/>
      <c r="JOO12" s="164"/>
      <c r="JOP12" s="164"/>
      <c r="JOQ12" s="164"/>
      <c r="JOR12" s="164"/>
      <c r="JOS12" s="164"/>
      <c r="JOT12" s="164"/>
      <c r="JOU12" s="164"/>
      <c r="JOV12" s="164"/>
      <c r="JOW12" s="164"/>
      <c r="JOX12" s="164"/>
      <c r="JOY12" s="164"/>
      <c r="JOZ12" s="164"/>
      <c r="JPA12" s="164"/>
      <c r="JPB12" s="164"/>
      <c r="JPC12" s="164"/>
      <c r="JPD12" s="164"/>
      <c r="JPE12" s="164"/>
      <c r="JPF12" s="164"/>
      <c r="JPG12" s="164"/>
      <c r="JPH12" s="164"/>
      <c r="JPI12" s="164"/>
      <c r="JPJ12" s="164"/>
      <c r="JPK12" s="164"/>
      <c r="JPL12" s="164"/>
      <c r="JPM12" s="164"/>
      <c r="JPN12" s="164"/>
      <c r="JPO12" s="164"/>
      <c r="JPP12" s="164"/>
      <c r="JPQ12" s="164"/>
      <c r="JPR12" s="164"/>
      <c r="JPS12" s="164"/>
      <c r="JPT12" s="164"/>
      <c r="JPU12" s="164"/>
      <c r="JPV12" s="164"/>
      <c r="JPW12" s="164"/>
      <c r="JPX12" s="164"/>
      <c r="JPY12" s="164"/>
      <c r="JPZ12" s="164"/>
      <c r="JQA12" s="164"/>
      <c r="JQB12" s="164"/>
      <c r="JQC12" s="164"/>
      <c r="JQD12" s="164"/>
      <c r="JQE12" s="164"/>
      <c r="JQF12" s="164"/>
      <c r="JQG12" s="164"/>
      <c r="JQH12" s="164"/>
      <c r="JQI12" s="164"/>
      <c r="JQJ12" s="164"/>
      <c r="JQK12" s="164"/>
      <c r="JQL12" s="164"/>
      <c r="JQM12" s="164"/>
      <c r="JQN12" s="164"/>
      <c r="JQO12" s="164"/>
      <c r="JQP12" s="164"/>
      <c r="JQQ12" s="164"/>
      <c r="JQR12" s="164"/>
      <c r="JQS12" s="164"/>
      <c r="JQT12" s="164"/>
      <c r="JQU12" s="164"/>
      <c r="JQV12" s="164"/>
      <c r="JQW12" s="164"/>
      <c r="JQX12" s="164"/>
      <c r="JQY12" s="164"/>
      <c r="JQZ12" s="164"/>
      <c r="JRA12" s="164"/>
      <c r="JRB12" s="164"/>
      <c r="JRC12" s="164"/>
      <c r="JRD12" s="164"/>
      <c r="JRE12" s="164"/>
      <c r="JRF12" s="164"/>
      <c r="JRG12" s="164"/>
      <c r="JRH12" s="164"/>
      <c r="JRI12" s="164"/>
      <c r="JRJ12" s="164"/>
      <c r="JRK12" s="164"/>
      <c r="JRL12" s="164"/>
      <c r="JRM12" s="164"/>
      <c r="JRN12" s="164"/>
      <c r="JRO12" s="164"/>
      <c r="JRP12" s="164"/>
      <c r="JRQ12" s="164"/>
      <c r="JRR12" s="164"/>
      <c r="JRS12" s="164"/>
      <c r="JRT12" s="164"/>
      <c r="JRU12" s="164"/>
      <c r="JRV12" s="164"/>
      <c r="JRW12" s="164"/>
      <c r="JRX12" s="164"/>
      <c r="JRY12" s="164"/>
      <c r="JRZ12" s="164"/>
      <c r="JSA12" s="164"/>
      <c r="JSB12" s="164"/>
      <c r="JSC12" s="164"/>
      <c r="JSD12" s="164"/>
      <c r="JSE12" s="164"/>
      <c r="JSF12" s="164"/>
      <c r="JSG12" s="164"/>
      <c r="JSH12" s="164"/>
      <c r="JSI12" s="164"/>
      <c r="JSJ12" s="164"/>
      <c r="JSK12" s="164"/>
      <c r="JSL12" s="164"/>
      <c r="JSM12" s="164"/>
      <c r="JSN12" s="164"/>
      <c r="JSO12" s="164"/>
      <c r="JSP12" s="164"/>
      <c r="JSQ12" s="164"/>
      <c r="JSR12" s="164"/>
      <c r="JSS12" s="164"/>
      <c r="JST12" s="164"/>
      <c r="JSU12" s="164"/>
      <c r="JSV12" s="164"/>
      <c r="JSW12" s="164"/>
      <c r="JSX12" s="164"/>
      <c r="JSY12" s="164"/>
      <c r="JSZ12" s="164"/>
      <c r="JTA12" s="164"/>
      <c r="JTB12" s="164"/>
      <c r="JTC12" s="164"/>
      <c r="JTD12" s="164"/>
      <c r="JTE12" s="164"/>
      <c r="JTF12" s="164"/>
      <c r="JTG12" s="164"/>
      <c r="JTH12" s="164"/>
      <c r="JTI12" s="164"/>
      <c r="JTJ12" s="164"/>
      <c r="JTK12" s="164"/>
      <c r="JTL12" s="164"/>
      <c r="JTM12" s="164"/>
      <c r="JTN12" s="164"/>
      <c r="JTO12" s="164"/>
      <c r="JTP12" s="164"/>
      <c r="JTQ12" s="164"/>
      <c r="JTR12" s="164"/>
      <c r="JTS12" s="164"/>
      <c r="JTT12" s="164"/>
      <c r="JTU12" s="164"/>
      <c r="JTV12" s="164"/>
      <c r="JTW12" s="164"/>
      <c r="JTX12" s="164"/>
      <c r="JTY12" s="164"/>
      <c r="JTZ12" s="164"/>
      <c r="JUA12" s="164"/>
      <c r="JUB12" s="164"/>
      <c r="JUC12" s="164"/>
      <c r="JUD12" s="164"/>
      <c r="JUE12" s="164"/>
      <c r="JUF12" s="164"/>
      <c r="JUG12" s="164"/>
      <c r="JUH12" s="164"/>
      <c r="JUI12" s="164"/>
      <c r="JUJ12" s="164"/>
      <c r="JUK12" s="164"/>
      <c r="JUL12" s="164"/>
      <c r="JUM12" s="164"/>
      <c r="JUN12" s="164"/>
      <c r="JUO12" s="164"/>
      <c r="JUP12" s="164"/>
      <c r="JUQ12" s="164"/>
      <c r="JUR12" s="164"/>
      <c r="JUS12" s="164"/>
      <c r="JUT12" s="164"/>
      <c r="JUU12" s="164"/>
      <c r="JUV12" s="164"/>
      <c r="JUW12" s="164"/>
      <c r="JUX12" s="164"/>
      <c r="JUY12" s="164"/>
      <c r="JUZ12" s="164"/>
      <c r="JVA12" s="164"/>
      <c r="JVB12" s="164"/>
      <c r="JVC12" s="164"/>
      <c r="JVD12" s="164"/>
      <c r="JVE12" s="164"/>
      <c r="JVF12" s="164"/>
      <c r="JVG12" s="164"/>
      <c r="JVH12" s="164"/>
      <c r="JVI12" s="164"/>
      <c r="JVJ12" s="164"/>
      <c r="JVK12" s="164"/>
      <c r="JVL12" s="164"/>
      <c r="JVM12" s="164"/>
      <c r="JVN12" s="164"/>
      <c r="JVO12" s="164"/>
      <c r="JVP12" s="164"/>
      <c r="JVQ12" s="164"/>
      <c r="JVR12" s="164"/>
      <c r="JVS12" s="164"/>
      <c r="JVT12" s="164"/>
      <c r="JVU12" s="164"/>
      <c r="JVV12" s="164"/>
      <c r="JVW12" s="164"/>
      <c r="JVX12" s="164"/>
      <c r="JVY12" s="164"/>
      <c r="JVZ12" s="164"/>
      <c r="JWA12" s="164"/>
      <c r="JWB12" s="164"/>
      <c r="JWC12" s="164"/>
      <c r="JWD12" s="164"/>
      <c r="JWE12" s="164"/>
      <c r="JWF12" s="164"/>
      <c r="JWG12" s="164"/>
      <c r="JWH12" s="164"/>
      <c r="JWI12" s="164"/>
      <c r="JWJ12" s="164"/>
      <c r="JWK12" s="164"/>
      <c r="JWL12" s="164"/>
      <c r="JWM12" s="164"/>
      <c r="JWN12" s="164"/>
      <c r="JWO12" s="164"/>
      <c r="JWP12" s="164"/>
      <c r="JWQ12" s="164"/>
      <c r="JWR12" s="164"/>
      <c r="JWS12" s="164"/>
      <c r="JWT12" s="164"/>
      <c r="JWU12" s="164"/>
      <c r="JWV12" s="164"/>
      <c r="JWW12" s="164"/>
      <c r="JWX12" s="164"/>
      <c r="JWY12" s="164"/>
      <c r="JWZ12" s="164"/>
      <c r="JXA12" s="164"/>
      <c r="JXB12" s="164"/>
      <c r="JXC12" s="164"/>
      <c r="JXD12" s="164"/>
      <c r="JXE12" s="164"/>
      <c r="JXF12" s="164"/>
      <c r="JXG12" s="164"/>
      <c r="JXH12" s="164"/>
      <c r="JXI12" s="164"/>
      <c r="JXJ12" s="164"/>
      <c r="JXK12" s="164"/>
      <c r="JXL12" s="164"/>
      <c r="JXM12" s="164"/>
      <c r="JXN12" s="164"/>
      <c r="JXO12" s="164"/>
      <c r="JXP12" s="164"/>
      <c r="JXQ12" s="164"/>
      <c r="JXR12" s="164"/>
      <c r="JXS12" s="164"/>
      <c r="JXT12" s="164"/>
      <c r="JXU12" s="164"/>
      <c r="JXV12" s="164"/>
      <c r="JXW12" s="164"/>
      <c r="JXX12" s="164"/>
      <c r="JXY12" s="164"/>
      <c r="JXZ12" s="164"/>
      <c r="JYA12" s="164"/>
      <c r="JYB12" s="164"/>
      <c r="JYC12" s="164"/>
      <c r="JYD12" s="164"/>
      <c r="JYE12" s="164"/>
      <c r="JYF12" s="164"/>
      <c r="JYG12" s="164"/>
      <c r="JYH12" s="164"/>
      <c r="JYI12" s="164"/>
      <c r="JYJ12" s="164"/>
      <c r="JYK12" s="164"/>
      <c r="JYL12" s="164"/>
      <c r="JYM12" s="164"/>
      <c r="JYN12" s="164"/>
      <c r="JYO12" s="164"/>
      <c r="JYP12" s="164"/>
      <c r="JYQ12" s="164"/>
      <c r="JYR12" s="164"/>
      <c r="JYS12" s="164"/>
      <c r="JYT12" s="164"/>
      <c r="JYU12" s="164"/>
      <c r="JYV12" s="164"/>
      <c r="JYW12" s="164"/>
      <c r="JYX12" s="164"/>
      <c r="JYY12" s="164"/>
      <c r="JYZ12" s="164"/>
      <c r="JZA12" s="164"/>
      <c r="JZB12" s="164"/>
      <c r="JZC12" s="164"/>
      <c r="JZD12" s="164"/>
      <c r="JZE12" s="164"/>
      <c r="JZF12" s="164"/>
      <c r="JZG12" s="164"/>
      <c r="JZH12" s="164"/>
      <c r="JZI12" s="164"/>
      <c r="JZJ12" s="164"/>
      <c r="JZK12" s="164"/>
      <c r="JZL12" s="164"/>
      <c r="JZM12" s="164"/>
      <c r="JZN12" s="164"/>
      <c r="JZO12" s="164"/>
      <c r="JZP12" s="164"/>
      <c r="JZQ12" s="164"/>
      <c r="JZR12" s="164"/>
      <c r="JZS12" s="164"/>
      <c r="JZT12" s="164"/>
      <c r="JZU12" s="164"/>
      <c r="JZV12" s="164"/>
      <c r="JZW12" s="164"/>
      <c r="JZX12" s="164"/>
      <c r="JZY12" s="164"/>
      <c r="JZZ12" s="164"/>
      <c r="KAA12" s="164"/>
      <c r="KAB12" s="164"/>
      <c r="KAC12" s="164"/>
      <c r="KAD12" s="164"/>
      <c r="KAE12" s="164"/>
      <c r="KAF12" s="164"/>
      <c r="KAG12" s="164"/>
      <c r="KAH12" s="164"/>
      <c r="KAI12" s="164"/>
      <c r="KAJ12" s="164"/>
      <c r="KAK12" s="164"/>
      <c r="KAL12" s="164"/>
      <c r="KAM12" s="164"/>
      <c r="KAN12" s="164"/>
      <c r="KAO12" s="164"/>
      <c r="KAP12" s="164"/>
      <c r="KAQ12" s="164"/>
      <c r="KAR12" s="164"/>
      <c r="KAS12" s="164"/>
      <c r="KAT12" s="164"/>
      <c r="KAU12" s="164"/>
      <c r="KAV12" s="164"/>
      <c r="KAW12" s="164"/>
      <c r="KAX12" s="164"/>
      <c r="KAY12" s="164"/>
      <c r="KAZ12" s="164"/>
      <c r="KBA12" s="164"/>
      <c r="KBB12" s="164"/>
      <c r="KBC12" s="164"/>
      <c r="KBD12" s="164"/>
      <c r="KBE12" s="164"/>
      <c r="KBF12" s="164"/>
      <c r="KBG12" s="164"/>
      <c r="KBH12" s="164"/>
      <c r="KBI12" s="164"/>
      <c r="KBJ12" s="164"/>
      <c r="KBK12" s="164"/>
      <c r="KBL12" s="164"/>
      <c r="KBM12" s="164"/>
      <c r="KBN12" s="164"/>
      <c r="KBO12" s="164"/>
      <c r="KBP12" s="164"/>
      <c r="KBQ12" s="164"/>
      <c r="KBR12" s="164"/>
      <c r="KBS12" s="164"/>
      <c r="KBT12" s="164"/>
      <c r="KBU12" s="164"/>
      <c r="KBV12" s="164"/>
      <c r="KBW12" s="164"/>
      <c r="KBX12" s="164"/>
      <c r="KBY12" s="164"/>
      <c r="KBZ12" s="164"/>
      <c r="KCA12" s="164"/>
      <c r="KCB12" s="164"/>
      <c r="KCC12" s="164"/>
      <c r="KCD12" s="164"/>
      <c r="KCE12" s="164"/>
      <c r="KCF12" s="164"/>
      <c r="KCG12" s="164"/>
      <c r="KCH12" s="164"/>
      <c r="KCI12" s="164"/>
      <c r="KCJ12" s="164"/>
      <c r="KCK12" s="164"/>
      <c r="KCL12" s="164"/>
      <c r="KCM12" s="164"/>
      <c r="KCN12" s="164"/>
      <c r="KCO12" s="164"/>
      <c r="KCP12" s="164"/>
      <c r="KCQ12" s="164"/>
      <c r="KCR12" s="164"/>
      <c r="KCS12" s="164"/>
      <c r="KCT12" s="164"/>
      <c r="KCU12" s="164"/>
      <c r="KCV12" s="164"/>
      <c r="KCW12" s="164"/>
      <c r="KCX12" s="164"/>
      <c r="KCY12" s="164"/>
      <c r="KCZ12" s="164"/>
      <c r="KDA12" s="164"/>
      <c r="KDB12" s="164"/>
      <c r="KDC12" s="164"/>
      <c r="KDD12" s="164"/>
      <c r="KDE12" s="164"/>
      <c r="KDF12" s="164"/>
      <c r="KDG12" s="164"/>
      <c r="KDH12" s="164"/>
      <c r="KDI12" s="164"/>
      <c r="KDJ12" s="164"/>
      <c r="KDK12" s="164"/>
      <c r="KDL12" s="164"/>
      <c r="KDM12" s="164"/>
      <c r="KDN12" s="164"/>
      <c r="KDO12" s="164"/>
      <c r="KDP12" s="164"/>
      <c r="KDQ12" s="164"/>
      <c r="KDR12" s="164"/>
      <c r="KDS12" s="164"/>
      <c r="KDT12" s="164"/>
      <c r="KDU12" s="164"/>
      <c r="KDV12" s="164"/>
      <c r="KDW12" s="164"/>
      <c r="KDX12" s="164"/>
      <c r="KDY12" s="164"/>
      <c r="KDZ12" s="164"/>
      <c r="KEA12" s="164"/>
      <c r="KEB12" s="164"/>
      <c r="KEC12" s="164"/>
      <c r="KED12" s="164"/>
      <c r="KEE12" s="164"/>
      <c r="KEF12" s="164"/>
      <c r="KEG12" s="164"/>
      <c r="KEH12" s="164"/>
      <c r="KEI12" s="164"/>
      <c r="KEJ12" s="164"/>
      <c r="KEK12" s="164"/>
      <c r="KEL12" s="164"/>
      <c r="KEM12" s="164"/>
      <c r="KEN12" s="164"/>
      <c r="KEO12" s="164"/>
      <c r="KEP12" s="164"/>
      <c r="KEQ12" s="164"/>
      <c r="KER12" s="164"/>
      <c r="KES12" s="164"/>
      <c r="KET12" s="164"/>
      <c r="KEU12" s="164"/>
      <c r="KEV12" s="164"/>
      <c r="KEW12" s="164"/>
      <c r="KEX12" s="164"/>
      <c r="KEY12" s="164"/>
      <c r="KEZ12" s="164"/>
      <c r="KFA12" s="164"/>
      <c r="KFB12" s="164"/>
      <c r="KFC12" s="164"/>
      <c r="KFD12" s="164"/>
      <c r="KFE12" s="164"/>
      <c r="KFF12" s="164"/>
      <c r="KFG12" s="164"/>
      <c r="KFH12" s="164"/>
      <c r="KFI12" s="164"/>
      <c r="KFJ12" s="164"/>
      <c r="KFK12" s="164"/>
      <c r="KFL12" s="164"/>
      <c r="KFM12" s="164"/>
      <c r="KFN12" s="164"/>
      <c r="KFO12" s="164"/>
      <c r="KFP12" s="164"/>
      <c r="KFQ12" s="164"/>
      <c r="KFR12" s="164"/>
      <c r="KFS12" s="164"/>
      <c r="KFT12" s="164"/>
      <c r="KFU12" s="164"/>
      <c r="KFV12" s="164"/>
      <c r="KFW12" s="164"/>
      <c r="KFX12" s="164"/>
      <c r="KFY12" s="164"/>
      <c r="KFZ12" s="164"/>
      <c r="KGA12" s="164"/>
      <c r="KGB12" s="164"/>
      <c r="KGC12" s="164"/>
      <c r="KGD12" s="164"/>
      <c r="KGE12" s="164"/>
      <c r="KGF12" s="164"/>
      <c r="KGG12" s="164"/>
      <c r="KGH12" s="164"/>
      <c r="KGI12" s="164"/>
      <c r="KGJ12" s="164"/>
      <c r="KGK12" s="164"/>
      <c r="KGL12" s="164"/>
      <c r="KGM12" s="164"/>
      <c r="KGN12" s="164"/>
      <c r="KGO12" s="164"/>
      <c r="KGP12" s="164"/>
      <c r="KGQ12" s="164"/>
      <c r="KGR12" s="164"/>
      <c r="KGS12" s="164"/>
      <c r="KGT12" s="164"/>
      <c r="KGU12" s="164"/>
      <c r="KGV12" s="164"/>
      <c r="KGW12" s="164"/>
      <c r="KGX12" s="164"/>
      <c r="KGY12" s="164"/>
      <c r="KGZ12" s="164"/>
      <c r="KHA12" s="164"/>
      <c r="KHB12" s="164"/>
      <c r="KHC12" s="164"/>
      <c r="KHD12" s="164"/>
      <c r="KHE12" s="164"/>
      <c r="KHF12" s="164"/>
      <c r="KHG12" s="164"/>
      <c r="KHH12" s="164"/>
      <c r="KHI12" s="164"/>
      <c r="KHJ12" s="164"/>
      <c r="KHK12" s="164"/>
      <c r="KHL12" s="164"/>
      <c r="KHM12" s="164"/>
      <c r="KHN12" s="164"/>
      <c r="KHO12" s="164"/>
      <c r="KHP12" s="164"/>
      <c r="KHQ12" s="164"/>
      <c r="KHR12" s="164"/>
      <c r="KHS12" s="164"/>
      <c r="KHT12" s="164"/>
      <c r="KHU12" s="164"/>
      <c r="KHV12" s="164"/>
      <c r="KHW12" s="164"/>
      <c r="KHX12" s="164"/>
      <c r="KHY12" s="164"/>
      <c r="KHZ12" s="164"/>
      <c r="KIA12" s="164"/>
      <c r="KIB12" s="164"/>
      <c r="KIC12" s="164"/>
      <c r="KID12" s="164"/>
      <c r="KIE12" s="164"/>
      <c r="KIF12" s="164"/>
      <c r="KIG12" s="164"/>
      <c r="KIH12" s="164"/>
      <c r="KII12" s="164"/>
      <c r="KIJ12" s="164"/>
      <c r="KIK12" s="164"/>
      <c r="KIL12" s="164"/>
      <c r="KIM12" s="164"/>
      <c r="KIN12" s="164"/>
      <c r="KIO12" s="164"/>
      <c r="KIP12" s="164"/>
      <c r="KIQ12" s="164"/>
      <c r="KIR12" s="164"/>
      <c r="KIS12" s="164"/>
      <c r="KIT12" s="164"/>
      <c r="KIU12" s="164"/>
      <c r="KIV12" s="164"/>
      <c r="KIW12" s="164"/>
      <c r="KIX12" s="164"/>
      <c r="KIY12" s="164"/>
      <c r="KIZ12" s="164"/>
      <c r="KJA12" s="164"/>
      <c r="KJB12" s="164"/>
      <c r="KJC12" s="164"/>
      <c r="KJD12" s="164"/>
      <c r="KJE12" s="164"/>
      <c r="KJF12" s="164"/>
      <c r="KJG12" s="164"/>
      <c r="KJH12" s="164"/>
      <c r="KJI12" s="164"/>
      <c r="KJJ12" s="164"/>
      <c r="KJK12" s="164"/>
      <c r="KJL12" s="164"/>
      <c r="KJM12" s="164"/>
      <c r="KJN12" s="164"/>
      <c r="KJO12" s="164"/>
      <c r="KJP12" s="164"/>
      <c r="KJQ12" s="164"/>
      <c r="KJR12" s="164"/>
      <c r="KJS12" s="164"/>
      <c r="KJT12" s="164"/>
      <c r="KJU12" s="164"/>
      <c r="KJV12" s="164"/>
      <c r="KJW12" s="164"/>
      <c r="KJX12" s="164"/>
      <c r="KJY12" s="164"/>
      <c r="KJZ12" s="164"/>
      <c r="KKA12" s="164"/>
      <c r="KKB12" s="164"/>
      <c r="KKC12" s="164"/>
      <c r="KKD12" s="164"/>
      <c r="KKE12" s="164"/>
      <c r="KKF12" s="164"/>
      <c r="KKG12" s="164"/>
      <c r="KKH12" s="164"/>
      <c r="KKI12" s="164"/>
      <c r="KKJ12" s="164"/>
      <c r="KKK12" s="164"/>
      <c r="KKL12" s="164"/>
      <c r="KKM12" s="164"/>
      <c r="KKN12" s="164"/>
      <c r="KKO12" s="164"/>
      <c r="KKP12" s="164"/>
      <c r="KKQ12" s="164"/>
      <c r="KKR12" s="164"/>
      <c r="KKS12" s="164"/>
      <c r="KKT12" s="164"/>
      <c r="KKU12" s="164"/>
      <c r="KKV12" s="164"/>
      <c r="KKW12" s="164"/>
      <c r="KKX12" s="164"/>
      <c r="KKY12" s="164"/>
      <c r="KKZ12" s="164"/>
      <c r="KLA12" s="164"/>
      <c r="KLB12" s="164"/>
      <c r="KLC12" s="164"/>
      <c r="KLD12" s="164"/>
      <c r="KLE12" s="164"/>
      <c r="KLF12" s="164"/>
      <c r="KLG12" s="164"/>
      <c r="KLH12" s="164"/>
      <c r="KLI12" s="164"/>
      <c r="KLJ12" s="164"/>
      <c r="KLK12" s="164"/>
      <c r="KLL12" s="164"/>
      <c r="KLM12" s="164"/>
      <c r="KLN12" s="164"/>
      <c r="KLO12" s="164"/>
      <c r="KLP12" s="164"/>
      <c r="KLQ12" s="164"/>
      <c r="KLR12" s="164"/>
      <c r="KLS12" s="164"/>
      <c r="KLT12" s="164"/>
      <c r="KLU12" s="164"/>
      <c r="KLV12" s="164"/>
      <c r="KLW12" s="164"/>
      <c r="KLX12" s="164"/>
      <c r="KLY12" s="164"/>
      <c r="KLZ12" s="164"/>
      <c r="KMA12" s="164"/>
      <c r="KMB12" s="164"/>
      <c r="KMC12" s="164"/>
      <c r="KMD12" s="164"/>
      <c r="KME12" s="164"/>
      <c r="KMF12" s="164"/>
      <c r="KMG12" s="164"/>
      <c r="KMH12" s="164"/>
      <c r="KMI12" s="164"/>
      <c r="KMJ12" s="164"/>
      <c r="KMK12" s="164"/>
      <c r="KML12" s="164"/>
      <c r="KMM12" s="164"/>
      <c r="KMN12" s="164"/>
      <c r="KMO12" s="164"/>
      <c r="KMP12" s="164"/>
      <c r="KMQ12" s="164"/>
      <c r="KMR12" s="164"/>
      <c r="KMS12" s="164"/>
      <c r="KMT12" s="164"/>
      <c r="KMU12" s="164"/>
      <c r="KMV12" s="164"/>
      <c r="KMW12" s="164"/>
      <c r="KMX12" s="164"/>
      <c r="KMY12" s="164"/>
      <c r="KMZ12" s="164"/>
      <c r="KNA12" s="164"/>
      <c r="KNB12" s="164"/>
      <c r="KNC12" s="164"/>
      <c r="KND12" s="164"/>
      <c r="KNE12" s="164"/>
      <c r="KNF12" s="164"/>
      <c r="KNG12" s="164"/>
      <c r="KNH12" s="164"/>
      <c r="KNI12" s="164"/>
      <c r="KNJ12" s="164"/>
      <c r="KNK12" s="164"/>
      <c r="KNL12" s="164"/>
      <c r="KNM12" s="164"/>
      <c r="KNN12" s="164"/>
      <c r="KNO12" s="164"/>
      <c r="KNP12" s="164"/>
      <c r="KNQ12" s="164"/>
      <c r="KNR12" s="164"/>
      <c r="KNS12" s="164"/>
      <c r="KNT12" s="164"/>
      <c r="KNU12" s="164"/>
      <c r="KNV12" s="164"/>
      <c r="KNW12" s="164"/>
      <c r="KNX12" s="164"/>
      <c r="KNY12" s="164"/>
      <c r="KNZ12" s="164"/>
      <c r="KOA12" s="164"/>
      <c r="KOB12" s="164"/>
      <c r="KOC12" s="164"/>
      <c r="KOD12" s="164"/>
      <c r="KOE12" s="164"/>
      <c r="KOF12" s="164"/>
      <c r="KOG12" s="164"/>
      <c r="KOH12" s="164"/>
      <c r="KOI12" s="164"/>
      <c r="KOJ12" s="164"/>
      <c r="KOK12" s="164"/>
      <c r="KOL12" s="164"/>
      <c r="KOM12" s="164"/>
      <c r="KON12" s="164"/>
      <c r="KOO12" s="164"/>
      <c r="KOP12" s="164"/>
      <c r="KOQ12" s="164"/>
      <c r="KOR12" s="164"/>
      <c r="KOS12" s="164"/>
      <c r="KOT12" s="164"/>
      <c r="KOU12" s="164"/>
      <c r="KOV12" s="164"/>
      <c r="KOW12" s="164"/>
      <c r="KOX12" s="164"/>
      <c r="KOY12" s="164"/>
      <c r="KOZ12" s="164"/>
      <c r="KPA12" s="164"/>
      <c r="KPB12" s="164"/>
      <c r="KPC12" s="164"/>
      <c r="KPD12" s="164"/>
      <c r="KPE12" s="164"/>
      <c r="KPF12" s="164"/>
      <c r="KPG12" s="164"/>
      <c r="KPH12" s="164"/>
      <c r="KPI12" s="164"/>
      <c r="KPJ12" s="164"/>
      <c r="KPK12" s="164"/>
      <c r="KPL12" s="164"/>
      <c r="KPM12" s="164"/>
      <c r="KPN12" s="164"/>
      <c r="KPO12" s="164"/>
      <c r="KPP12" s="164"/>
      <c r="KPQ12" s="164"/>
      <c r="KPR12" s="164"/>
      <c r="KPS12" s="164"/>
      <c r="KPT12" s="164"/>
      <c r="KPU12" s="164"/>
      <c r="KPV12" s="164"/>
      <c r="KPW12" s="164"/>
      <c r="KPX12" s="164"/>
      <c r="KPY12" s="164"/>
      <c r="KPZ12" s="164"/>
      <c r="KQA12" s="164"/>
      <c r="KQB12" s="164"/>
      <c r="KQC12" s="164"/>
      <c r="KQD12" s="164"/>
      <c r="KQE12" s="164"/>
      <c r="KQF12" s="164"/>
      <c r="KQG12" s="164"/>
      <c r="KQH12" s="164"/>
      <c r="KQI12" s="164"/>
      <c r="KQJ12" s="164"/>
      <c r="KQK12" s="164"/>
      <c r="KQL12" s="164"/>
      <c r="KQM12" s="164"/>
      <c r="KQN12" s="164"/>
      <c r="KQO12" s="164"/>
      <c r="KQP12" s="164"/>
      <c r="KQQ12" s="164"/>
      <c r="KQR12" s="164"/>
      <c r="KQS12" s="164"/>
      <c r="KQT12" s="164"/>
      <c r="KQU12" s="164"/>
      <c r="KQV12" s="164"/>
      <c r="KQW12" s="164"/>
      <c r="KQX12" s="164"/>
      <c r="KQY12" s="164"/>
      <c r="KQZ12" s="164"/>
      <c r="KRA12" s="164"/>
      <c r="KRB12" s="164"/>
      <c r="KRC12" s="164"/>
      <c r="KRD12" s="164"/>
      <c r="KRE12" s="164"/>
      <c r="KRF12" s="164"/>
      <c r="KRG12" s="164"/>
      <c r="KRH12" s="164"/>
      <c r="KRI12" s="164"/>
      <c r="KRJ12" s="164"/>
      <c r="KRK12" s="164"/>
      <c r="KRL12" s="164"/>
      <c r="KRM12" s="164"/>
      <c r="KRN12" s="164"/>
      <c r="KRO12" s="164"/>
      <c r="KRP12" s="164"/>
      <c r="KRQ12" s="164"/>
      <c r="KRR12" s="164"/>
      <c r="KRS12" s="164"/>
      <c r="KRT12" s="164"/>
      <c r="KRU12" s="164"/>
      <c r="KRV12" s="164"/>
      <c r="KRW12" s="164"/>
      <c r="KRX12" s="164"/>
      <c r="KRY12" s="164"/>
      <c r="KRZ12" s="164"/>
      <c r="KSA12" s="164"/>
      <c r="KSB12" s="164"/>
      <c r="KSC12" s="164"/>
      <c r="KSD12" s="164"/>
      <c r="KSE12" s="164"/>
      <c r="KSF12" s="164"/>
      <c r="KSG12" s="164"/>
      <c r="KSH12" s="164"/>
      <c r="KSI12" s="164"/>
      <c r="KSJ12" s="164"/>
      <c r="KSK12" s="164"/>
      <c r="KSL12" s="164"/>
      <c r="KSM12" s="164"/>
      <c r="KSN12" s="164"/>
      <c r="KSO12" s="164"/>
      <c r="KSP12" s="164"/>
      <c r="KSQ12" s="164"/>
      <c r="KSR12" s="164"/>
      <c r="KSS12" s="164"/>
      <c r="KST12" s="164"/>
      <c r="KSU12" s="164"/>
      <c r="KSV12" s="164"/>
      <c r="KSW12" s="164"/>
      <c r="KSX12" s="164"/>
      <c r="KSY12" s="164"/>
      <c r="KSZ12" s="164"/>
      <c r="KTA12" s="164"/>
      <c r="KTB12" s="164"/>
      <c r="KTC12" s="164"/>
      <c r="KTD12" s="164"/>
      <c r="KTE12" s="164"/>
      <c r="KTF12" s="164"/>
      <c r="KTG12" s="164"/>
      <c r="KTH12" s="164"/>
      <c r="KTI12" s="164"/>
      <c r="KTJ12" s="164"/>
      <c r="KTK12" s="164"/>
      <c r="KTL12" s="164"/>
      <c r="KTM12" s="164"/>
      <c r="KTN12" s="164"/>
      <c r="KTO12" s="164"/>
      <c r="KTP12" s="164"/>
      <c r="KTQ12" s="164"/>
      <c r="KTR12" s="164"/>
      <c r="KTS12" s="164"/>
      <c r="KTT12" s="164"/>
      <c r="KTU12" s="164"/>
      <c r="KTV12" s="164"/>
      <c r="KTW12" s="164"/>
      <c r="KTX12" s="164"/>
      <c r="KTY12" s="164"/>
      <c r="KTZ12" s="164"/>
      <c r="KUA12" s="164"/>
      <c r="KUB12" s="164"/>
      <c r="KUC12" s="164"/>
      <c r="KUD12" s="164"/>
      <c r="KUE12" s="164"/>
      <c r="KUF12" s="164"/>
      <c r="KUG12" s="164"/>
      <c r="KUH12" s="164"/>
      <c r="KUI12" s="164"/>
      <c r="KUJ12" s="164"/>
      <c r="KUK12" s="164"/>
      <c r="KUL12" s="164"/>
      <c r="KUM12" s="164"/>
      <c r="KUN12" s="164"/>
      <c r="KUO12" s="164"/>
      <c r="KUP12" s="164"/>
      <c r="KUQ12" s="164"/>
      <c r="KUR12" s="164"/>
      <c r="KUS12" s="164"/>
      <c r="KUT12" s="164"/>
      <c r="KUU12" s="164"/>
      <c r="KUV12" s="164"/>
      <c r="KUW12" s="164"/>
      <c r="KUX12" s="164"/>
      <c r="KUY12" s="164"/>
      <c r="KUZ12" s="164"/>
      <c r="KVA12" s="164"/>
      <c r="KVB12" s="164"/>
      <c r="KVC12" s="164"/>
      <c r="KVD12" s="164"/>
      <c r="KVE12" s="164"/>
      <c r="KVF12" s="164"/>
      <c r="KVG12" s="164"/>
      <c r="KVH12" s="164"/>
      <c r="KVI12" s="164"/>
      <c r="KVJ12" s="164"/>
      <c r="KVK12" s="164"/>
      <c r="KVL12" s="164"/>
      <c r="KVM12" s="164"/>
      <c r="KVN12" s="164"/>
      <c r="KVO12" s="164"/>
      <c r="KVP12" s="164"/>
      <c r="KVQ12" s="164"/>
      <c r="KVR12" s="164"/>
      <c r="KVS12" s="164"/>
      <c r="KVT12" s="164"/>
      <c r="KVU12" s="164"/>
      <c r="KVV12" s="164"/>
      <c r="KVW12" s="164"/>
      <c r="KVX12" s="164"/>
      <c r="KVY12" s="164"/>
      <c r="KVZ12" s="164"/>
      <c r="KWA12" s="164"/>
      <c r="KWB12" s="164"/>
      <c r="KWC12" s="164"/>
      <c r="KWD12" s="164"/>
      <c r="KWE12" s="164"/>
      <c r="KWF12" s="164"/>
      <c r="KWG12" s="164"/>
      <c r="KWH12" s="164"/>
      <c r="KWI12" s="164"/>
      <c r="KWJ12" s="164"/>
      <c r="KWK12" s="164"/>
      <c r="KWL12" s="164"/>
      <c r="KWM12" s="164"/>
      <c r="KWN12" s="164"/>
      <c r="KWO12" s="164"/>
      <c r="KWP12" s="164"/>
      <c r="KWQ12" s="164"/>
      <c r="KWR12" s="164"/>
      <c r="KWS12" s="164"/>
      <c r="KWT12" s="164"/>
      <c r="KWU12" s="164"/>
      <c r="KWV12" s="164"/>
      <c r="KWW12" s="164"/>
      <c r="KWX12" s="164"/>
      <c r="KWY12" s="164"/>
      <c r="KWZ12" s="164"/>
      <c r="KXA12" s="164"/>
      <c r="KXB12" s="164"/>
      <c r="KXC12" s="164"/>
      <c r="KXD12" s="164"/>
      <c r="KXE12" s="164"/>
      <c r="KXF12" s="164"/>
      <c r="KXG12" s="164"/>
      <c r="KXH12" s="164"/>
      <c r="KXI12" s="164"/>
      <c r="KXJ12" s="164"/>
      <c r="KXK12" s="164"/>
      <c r="KXL12" s="164"/>
      <c r="KXM12" s="164"/>
      <c r="KXN12" s="164"/>
      <c r="KXO12" s="164"/>
      <c r="KXP12" s="164"/>
      <c r="KXQ12" s="164"/>
      <c r="KXR12" s="164"/>
      <c r="KXS12" s="164"/>
      <c r="KXT12" s="164"/>
      <c r="KXU12" s="164"/>
      <c r="KXV12" s="164"/>
      <c r="KXW12" s="164"/>
      <c r="KXX12" s="164"/>
      <c r="KXY12" s="164"/>
      <c r="KXZ12" s="164"/>
      <c r="KYA12" s="164"/>
      <c r="KYB12" s="164"/>
      <c r="KYC12" s="164"/>
      <c r="KYD12" s="164"/>
      <c r="KYE12" s="164"/>
      <c r="KYF12" s="164"/>
      <c r="KYG12" s="164"/>
      <c r="KYH12" s="164"/>
      <c r="KYI12" s="164"/>
      <c r="KYJ12" s="164"/>
      <c r="KYK12" s="164"/>
      <c r="KYL12" s="164"/>
      <c r="KYM12" s="164"/>
      <c r="KYN12" s="164"/>
      <c r="KYO12" s="164"/>
      <c r="KYP12" s="164"/>
      <c r="KYQ12" s="164"/>
      <c r="KYR12" s="164"/>
      <c r="KYS12" s="164"/>
      <c r="KYT12" s="164"/>
      <c r="KYU12" s="164"/>
      <c r="KYV12" s="164"/>
      <c r="KYW12" s="164"/>
      <c r="KYX12" s="164"/>
      <c r="KYY12" s="164"/>
      <c r="KYZ12" s="164"/>
      <c r="KZA12" s="164"/>
      <c r="KZB12" s="164"/>
      <c r="KZC12" s="164"/>
      <c r="KZD12" s="164"/>
      <c r="KZE12" s="164"/>
      <c r="KZF12" s="164"/>
      <c r="KZG12" s="164"/>
      <c r="KZH12" s="164"/>
      <c r="KZI12" s="164"/>
      <c r="KZJ12" s="164"/>
      <c r="KZK12" s="164"/>
      <c r="KZL12" s="164"/>
      <c r="KZM12" s="164"/>
      <c r="KZN12" s="164"/>
      <c r="KZO12" s="164"/>
      <c r="KZP12" s="164"/>
      <c r="KZQ12" s="164"/>
      <c r="KZR12" s="164"/>
      <c r="KZS12" s="164"/>
      <c r="KZT12" s="164"/>
      <c r="KZU12" s="164"/>
      <c r="KZV12" s="164"/>
      <c r="KZW12" s="164"/>
      <c r="KZX12" s="164"/>
      <c r="KZY12" s="164"/>
      <c r="KZZ12" s="164"/>
      <c r="LAA12" s="164"/>
      <c r="LAB12" s="164"/>
      <c r="LAC12" s="164"/>
      <c r="LAD12" s="164"/>
      <c r="LAE12" s="164"/>
      <c r="LAF12" s="164"/>
      <c r="LAG12" s="164"/>
      <c r="LAH12" s="164"/>
      <c r="LAI12" s="164"/>
      <c r="LAJ12" s="164"/>
      <c r="LAK12" s="164"/>
      <c r="LAL12" s="164"/>
      <c r="LAM12" s="164"/>
      <c r="LAN12" s="164"/>
      <c r="LAO12" s="164"/>
      <c r="LAP12" s="164"/>
      <c r="LAQ12" s="164"/>
      <c r="LAR12" s="164"/>
      <c r="LAS12" s="164"/>
      <c r="LAT12" s="164"/>
      <c r="LAU12" s="164"/>
      <c r="LAV12" s="164"/>
      <c r="LAW12" s="164"/>
      <c r="LAX12" s="164"/>
      <c r="LAY12" s="164"/>
      <c r="LAZ12" s="164"/>
      <c r="LBA12" s="164"/>
      <c r="LBB12" s="164"/>
      <c r="LBC12" s="164"/>
      <c r="LBD12" s="164"/>
      <c r="LBE12" s="164"/>
      <c r="LBF12" s="164"/>
      <c r="LBG12" s="164"/>
      <c r="LBH12" s="164"/>
      <c r="LBI12" s="164"/>
      <c r="LBJ12" s="164"/>
      <c r="LBK12" s="164"/>
      <c r="LBL12" s="164"/>
      <c r="LBM12" s="164"/>
      <c r="LBN12" s="164"/>
      <c r="LBO12" s="164"/>
      <c r="LBP12" s="164"/>
      <c r="LBQ12" s="164"/>
      <c r="LBR12" s="164"/>
      <c r="LBS12" s="164"/>
      <c r="LBT12" s="164"/>
      <c r="LBU12" s="164"/>
      <c r="LBV12" s="164"/>
      <c r="LBW12" s="164"/>
      <c r="LBX12" s="164"/>
      <c r="LBY12" s="164"/>
      <c r="LBZ12" s="164"/>
      <c r="LCA12" s="164"/>
      <c r="LCB12" s="164"/>
      <c r="LCC12" s="164"/>
      <c r="LCD12" s="164"/>
      <c r="LCE12" s="164"/>
      <c r="LCF12" s="164"/>
      <c r="LCG12" s="164"/>
      <c r="LCH12" s="164"/>
      <c r="LCI12" s="164"/>
      <c r="LCJ12" s="164"/>
      <c r="LCK12" s="164"/>
      <c r="LCL12" s="164"/>
      <c r="LCM12" s="164"/>
      <c r="LCN12" s="164"/>
      <c r="LCO12" s="164"/>
      <c r="LCP12" s="164"/>
      <c r="LCQ12" s="164"/>
      <c r="LCR12" s="164"/>
      <c r="LCS12" s="164"/>
      <c r="LCT12" s="164"/>
      <c r="LCU12" s="164"/>
      <c r="LCV12" s="164"/>
      <c r="LCW12" s="164"/>
      <c r="LCX12" s="164"/>
      <c r="LCY12" s="164"/>
      <c r="LCZ12" s="164"/>
      <c r="LDA12" s="164"/>
      <c r="LDB12" s="164"/>
      <c r="LDC12" s="164"/>
      <c r="LDD12" s="164"/>
      <c r="LDE12" s="164"/>
      <c r="LDF12" s="164"/>
      <c r="LDG12" s="164"/>
      <c r="LDH12" s="164"/>
      <c r="LDI12" s="164"/>
      <c r="LDJ12" s="164"/>
      <c r="LDK12" s="164"/>
      <c r="LDL12" s="164"/>
      <c r="LDM12" s="164"/>
      <c r="LDN12" s="164"/>
      <c r="LDO12" s="164"/>
      <c r="LDP12" s="164"/>
      <c r="LDQ12" s="164"/>
      <c r="LDR12" s="164"/>
      <c r="LDS12" s="164"/>
      <c r="LDT12" s="164"/>
      <c r="LDU12" s="164"/>
      <c r="LDV12" s="164"/>
      <c r="LDW12" s="164"/>
      <c r="LDX12" s="164"/>
      <c r="LDY12" s="164"/>
      <c r="LDZ12" s="164"/>
      <c r="LEA12" s="164"/>
      <c r="LEB12" s="164"/>
      <c r="LEC12" s="164"/>
      <c r="LED12" s="164"/>
      <c r="LEE12" s="164"/>
      <c r="LEF12" s="164"/>
      <c r="LEG12" s="164"/>
      <c r="LEH12" s="164"/>
      <c r="LEI12" s="164"/>
      <c r="LEJ12" s="164"/>
      <c r="LEK12" s="164"/>
      <c r="LEL12" s="164"/>
      <c r="LEM12" s="164"/>
      <c r="LEN12" s="164"/>
      <c r="LEO12" s="164"/>
      <c r="LEP12" s="164"/>
      <c r="LEQ12" s="164"/>
      <c r="LER12" s="164"/>
      <c r="LES12" s="164"/>
      <c r="LET12" s="164"/>
      <c r="LEU12" s="164"/>
      <c r="LEV12" s="164"/>
      <c r="LEW12" s="164"/>
      <c r="LEX12" s="164"/>
      <c r="LEY12" s="164"/>
      <c r="LEZ12" s="164"/>
      <c r="LFA12" s="164"/>
      <c r="LFB12" s="164"/>
      <c r="LFC12" s="164"/>
      <c r="LFD12" s="164"/>
      <c r="LFE12" s="164"/>
      <c r="LFF12" s="164"/>
      <c r="LFG12" s="164"/>
      <c r="LFH12" s="164"/>
      <c r="LFI12" s="164"/>
      <c r="LFJ12" s="164"/>
      <c r="LFK12" s="164"/>
      <c r="LFL12" s="164"/>
      <c r="LFM12" s="164"/>
      <c r="LFN12" s="164"/>
      <c r="LFO12" s="164"/>
      <c r="LFP12" s="164"/>
      <c r="LFQ12" s="164"/>
      <c r="LFR12" s="164"/>
      <c r="LFS12" s="164"/>
      <c r="LFT12" s="164"/>
      <c r="LFU12" s="164"/>
      <c r="LFV12" s="164"/>
      <c r="LFW12" s="164"/>
      <c r="LFX12" s="164"/>
      <c r="LFY12" s="164"/>
      <c r="LFZ12" s="164"/>
      <c r="LGA12" s="164"/>
      <c r="LGB12" s="164"/>
      <c r="LGC12" s="164"/>
      <c r="LGD12" s="164"/>
      <c r="LGE12" s="164"/>
      <c r="LGF12" s="164"/>
      <c r="LGG12" s="164"/>
      <c r="LGH12" s="164"/>
      <c r="LGI12" s="164"/>
      <c r="LGJ12" s="164"/>
      <c r="LGK12" s="164"/>
      <c r="LGL12" s="164"/>
      <c r="LGM12" s="164"/>
      <c r="LGN12" s="164"/>
      <c r="LGO12" s="164"/>
      <c r="LGP12" s="164"/>
      <c r="LGQ12" s="164"/>
      <c r="LGR12" s="164"/>
      <c r="LGS12" s="164"/>
      <c r="LGT12" s="164"/>
      <c r="LGU12" s="164"/>
      <c r="LGV12" s="164"/>
      <c r="LGW12" s="164"/>
      <c r="LGX12" s="164"/>
      <c r="LGY12" s="164"/>
      <c r="LGZ12" s="164"/>
      <c r="LHA12" s="164"/>
      <c r="LHB12" s="164"/>
      <c r="LHC12" s="164"/>
      <c r="LHD12" s="164"/>
      <c r="LHE12" s="164"/>
      <c r="LHF12" s="164"/>
      <c r="LHG12" s="164"/>
      <c r="LHH12" s="164"/>
      <c r="LHI12" s="164"/>
      <c r="LHJ12" s="164"/>
      <c r="LHK12" s="164"/>
      <c r="LHL12" s="164"/>
      <c r="LHM12" s="164"/>
      <c r="LHN12" s="164"/>
      <c r="LHO12" s="164"/>
      <c r="LHP12" s="164"/>
      <c r="LHQ12" s="164"/>
      <c r="LHR12" s="164"/>
      <c r="LHS12" s="164"/>
      <c r="LHT12" s="164"/>
      <c r="LHU12" s="164"/>
      <c r="LHV12" s="164"/>
      <c r="LHW12" s="164"/>
      <c r="LHX12" s="164"/>
      <c r="LHY12" s="164"/>
      <c r="LHZ12" s="164"/>
      <c r="LIA12" s="164"/>
      <c r="LIB12" s="164"/>
      <c r="LIC12" s="164"/>
      <c r="LID12" s="164"/>
      <c r="LIE12" s="164"/>
      <c r="LIF12" s="164"/>
      <c r="LIG12" s="164"/>
      <c r="LIH12" s="164"/>
      <c r="LII12" s="164"/>
      <c r="LIJ12" s="164"/>
      <c r="LIK12" s="164"/>
      <c r="LIL12" s="164"/>
      <c r="LIM12" s="164"/>
      <c r="LIN12" s="164"/>
      <c r="LIO12" s="164"/>
      <c r="LIP12" s="164"/>
      <c r="LIQ12" s="164"/>
      <c r="LIR12" s="164"/>
      <c r="LIS12" s="164"/>
      <c r="LIT12" s="164"/>
      <c r="LIU12" s="164"/>
      <c r="LIV12" s="164"/>
      <c r="LIW12" s="164"/>
      <c r="LIX12" s="164"/>
      <c r="LIY12" s="164"/>
      <c r="LIZ12" s="164"/>
      <c r="LJA12" s="164"/>
      <c r="LJB12" s="164"/>
      <c r="LJC12" s="164"/>
      <c r="LJD12" s="164"/>
      <c r="LJE12" s="164"/>
      <c r="LJF12" s="164"/>
      <c r="LJG12" s="164"/>
      <c r="LJH12" s="164"/>
      <c r="LJI12" s="164"/>
      <c r="LJJ12" s="164"/>
      <c r="LJK12" s="164"/>
      <c r="LJL12" s="164"/>
      <c r="LJM12" s="164"/>
      <c r="LJN12" s="164"/>
      <c r="LJO12" s="164"/>
      <c r="LJP12" s="164"/>
      <c r="LJQ12" s="164"/>
      <c r="LJR12" s="164"/>
      <c r="LJS12" s="164"/>
      <c r="LJT12" s="164"/>
      <c r="LJU12" s="164"/>
      <c r="LJV12" s="164"/>
      <c r="LJW12" s="164"/>
      <c r="LJX12" s="164"/>
      <c r="LJY12" s="164"/>
      <c r="LJZ12" s="164"/>
      <c r="LKA12" s="164"/>
      <c r="LKB12" s="164"/>
      <c r="LKC12" s="164"/>
      <c r="LKD12" s="164"/>
      <c r="LKE12" s="164"/>
      <c r="LKF12" s="164"/>
      <c r="LKG12" s="164"/>
      <c r="LKH12" s="164"/>
      <c r="LKI12" s="164"/>
      <c r="LKJ12" s="164"/>
      <c r="LKK12" s="164"/>
      <c r="LKL12" s="164"/>
      <c r="LKM12" s="164"/>
      <c r="LKN12" s="164"/>
      <c r="LKO12" s="164"/>
      <c r="LKP12" s="164"/>
      <c r="LKQ12" s="164"/>
      <c r="LKR12" s="164"/>
      <c r="LKS12" s="164"/>
      <c r="LKT12" s="164"/>
      <c r="LKU12" s="164"/>
      <c r="LKV12" s="164"/>
      <c r="LKW12" s="164"/>
      <c r="LKX12" s="164"/>
      <c r="LKY12" s="164"/>
      <c r="LKZ12" s="164"/>
      <c r="LLA12" s="164"/>
      <c r="LLB12" s="164"/>
      <c r="LLC12" s="164"/>
      <c r="LLD12" s="164"/>
      <c r="LLE12" s="164"/>
      <c r="LLF12" s="164"/>
      <c r="LLG12" s="164"/>
      <c r="LLH12" s="164"/>
      <c r="LLI12" s="164"/>
      <c r="LLJ12" s="164"/>
      <c r="LLK12" s="164"/>
      <c r="LLL12" s="164"/>
      <c r="LLM12" s="164"/>
      <c r="LLN12" s="164"/>
      <c r="LLO12" s="164"/>
      <c r="LLP12" s="164"/>
      <c r="LLQ12" s="164"/>
      <c r="LLR12" s="164"/>
      <c r="LLS12" s="164"/>
      <c r="LLT12" s="164"/>
      <c r="LLU12" s="164"/>
      <c r="LLV12" s="164"/>
      <c r="LLW12" s="164"/>
      <c r="LLX12" s="164"/>
      <c r="LLY12" s="164"/>
      <c r="LLZ12" s="164"/>
      <c r="LMA12" s="164"/>
      <c r="LMB12" s="164"/>
      <c r="LMC12" s="164"/>
      <c r="LMD12" s="164"/>
      <c r="LME12" s="164"/>
      <c r="LMF12" s="164"/>
      <c r="LMG12" s="164"/>
      <c r="LMH12" s="164"/>
      <c r="LMI12" s="164"/>
      <c r="LMJ12" s="164"/>
      <c r="LMK12" s="164"/>
      <c r="LML12" s="164"/>
      <c r="LMM12" s="164"/>
      <c r="LMN12" s="164"/>
      <c r="LMO12" s="164"/>
      <c r="LMP12" s="164"/>
      <c r="LMQ12" s="164"/>
      <c r="LMR12" s="164"/>
      <c r="LMS12" s="164"/>
      <c r="LMT12" s="164"/>
      <c r="LMU12" s="164"/>
      <c r="LMV12" s="164"/>
      <c r="LMW12" s="164"/>
      <c r="LMX12" s="164"/>
      <c r="LMY12" s="164"/>
      <c r="LMZ12" s="164"/>
      <c r="LNA12" s="164"/>
      <c r="LNB12" s="164"/>
      <c r="LNC12" s="164"/>
      <c r="LND12" s="164"/>
      <c r="LNE12" s="164"/>
      <c r="LNF12" s="164"/>
      <c r="LNG12" s="164"/>
      <c r="LNH12" s="164"/>
      <c r="LNI12" s="164"/>
      <c r="LNJ12" s="164"/>
      <c r="LNK12" s="164"/>
      <c r="LNL12" s="164"/>
      <c r="LNM12" s="164"/>
      <c r="LNN12" s="164"/>
      <c r="LNO12" s="164"/>
      <c r="LNP12" s="164"/>
      <c r="LNQ12" s="164"/>
      <c r="LNR12" s="164"/>
      <c r="LNS12" s="164"/>
      <c r="LNT12" s="164"/>
      <c r="LNU12" s="164"/>
      <c r="LNV12" s="164"/>
      <c r="LNW12" s="164"/>
      <c r="LNX12" s="164"/>
      <c r="LNY12" s="164"/>
      <c r="LNZ12" s="164"/>
      <c r="LOA12" s="164"/>
      <c r="LOB12" s="164"/>
      <c r="LOC12" s="164"/>
      <c r="LOD12" s="164"/>
      <c r="LOE12" s="164"/>
      <c r="LOF12" s="164"/>
      <c r="LOG12" s="164"/>
      <c r="LOH12" s="164"/>
      <c r="LOI12" s="164"/>
      <c r="LOJ12" s="164"/>
      <c r="LOK12" s="164"/>
      <c r="LOL12" s="164"/>
      <c r="LOM12" s="164"/>
      <c r="LON12" s="164"/>
      <c r="LOO12" s="164"/>
      <c r="LOP12" s="164"/>
      <c r="LOQ12" s="164"/>
      <c r="LOR12" s="164"/>
      <c r="LOS12" s="164"/>
      <c r="LOT12" s="164"/>
      <c r="LOU12" s="164"/>
      <c r="LOV12" s="164"/>
      <c r="LOW12" s="164"/>
      <c r="LOX12" s="164"/>
      <c r="LOY12" s="164"/>
      <c r="LOZ12" s="164"/>
      <c r="LPA12" s="164"/>
      <c r="LPB12" s="164"/>
      <c r="LPC12" s="164"/>
      <c r="LPD12" s="164"/>
      <c r="LPE12" s="164"/>
      <c r="LPF12" s="164"/>
      <c r="LPG12" s="164"/>
      <c r="LPH12" s="164"/>
      <c r="LPI12" s="164"/>
      <c r="LPJ12" s="164"/>
      <c r="LPK12" s="164"/>
      <c r="LPL12" s="164"/>
      <c r="LPM12" s="164"/>
      <c r="LPN12" s="164"/>
      <c r="LPO12" s="164"/>
      <c r="LPP12" s="164"/>
      <c r="LPQ12" s="164"/>
      <c r="LPR12" s="164"/>
      <c r="LPS12" s="164"/>
      <c r="LPT12" s="164"/>
      <c r="LPU12" s="164"/>
      <c r="LPV12" s="164"/>
      <c r="LPW12" s="164"/>
      <c r="LPX12" s="164"/>
      <c r="LPY12" s="164"/>
      <c r="LPZ12" s="164"/>
      <c r="LQA12" s="164"/>
      <c r="LQB12" s="164"/>
      <c r="LQC12" s="164"/>
      <c r="LQD12" s="164"/>
      <c r="LQE12" s="164"/>
      <c r="LQF12" s="164"/>
      <c r="LQG12" s="164"/>
      <c r="LQH12" s="164"/>
      <c r="LQI12" s="164"/>
      <c r="LQJ12" s="164"/>
      <c r="LQK12" s="164"/>
      <c r="LQL12" s="164"/>
      <c r="LQM12" s="164"/>
      <c r="LQN12" s="164"/>
      <c r="LQO12" s="164"/>
      <c r="LQP12" s="164"/>
      <c r="LQQ12" s="164"/>
      <c r="LQR12" s="164"/>
      <c r="LQS12" s="164"/>
      <c r="LQT12" s="164"/>
      <c r="LQU12" s="164"/>
      <c r="LQV12" s="164"/>
      <c r="LQW12" s="164"/>
      <c r="LQX12" s="164"/>
      <c r="LQY12" s="164"/>
      <c r="LQZ12" s="164"/>
      <c r="LRA12" s="164"/>
      <c r="LRB12" s="164"/>
      <c r="LRC12" s="164"/>
      <c r="LRD12" s="164"/>
      <c r="LRE12" s="164"/>
      <c r="LRF12" s="164"/>
      <c r="LRG12" s="164"/>
      <c r="LRH12" s="164"/>
      <c r="LRI12" s="164"/>
      <c r="LRJ12" s="164"/>
      <c r="LRK12" s="164"/>
      <c r="LRL12" s="164"/>
      <c r="LRM12" s="164"/>
      <c r="LRN12" s="164"/>
      <c r="LRO12" s="164"/>
      <c r="LRP12" s="164"/>
      <c r="LRQ12" s="164"/>
      <c r="LRR12" s="164"/>
      <c r="LRS12" s="164"/>
      <c r="LRT12" s="164"/>
      <c r="LRU12" s="164"/>
      <c r="LRV12" s="164"/>
      <c r="LRW12" s="164"/>
      <c r="LRX12" s="164"/>
      <c r="LRY12" s="164"/>
      <c r="LRZ12" s="164"/>
      <c r="LSA12" s="164"/>
      <c r="LSB12" s="164"/>
      <c r="LSC12" s="164"/>
      <c r="LSD12" s="164"/>
      <c r="LSE12" s="164"/>
      <c r="LSF12" s="164"/>
      <c r="LSG12" s="164"/>
      <c r="LSH12" s="164"/>
      <c r="LSI12" s="164"/>
      <c r="LSJ12" s="164"/>
      <c r="LSK12" s="164"/>
      <c r="LSL12" s="164"/>
      <c r="LSM12" s="164"/>
      <c r="LSN12" s="164"/>
      <c r="LSO12" s="164"/>
      <c r="LSP12" s="164"/>
      <c r="LSQ12" s="164"/>
      <c r="LSR12" s="164"/>
      <c r="LSS12" s="164"/>
      <c r="LST12" s="164"/>
      <c r="LSU12" s="164"/>
      <c r="LSV12" s="164"/>
      <c r="LSW12" s="164"/>
      <c r="LSX12" s="164"/>
      <c r="LSY12" s="164"/>
      <c r="LSZ12" s="164"/>
      <c r="LTA12" s="164"/>
      <c r="LTB12" s="164"/>
      <c r="LTC12" s="164"/>
      <c r="LTD12" s="164"/>
      <c r="LTE12" s="164"/>
      <c r="LTF12" s="164"/>
      <c r="LTG12" s="164"/>
      <c r="LTH12" s="164"/>
      <c r="LTI12" s="164"/>
      <c r="LTJ12" s="164"/>
      <c r="LTK12" s="164"/>
      <c r="LTL12" s="164"/>
      <c r="LTM12" s="164"/>
      <c r="LTN12" s="164"/>
      <c r="LTO12" s="164"/>
      <c r="LTP12" s="164"/>
      <c r="LTQ12" s="164"/>
      <c r="LTR12" s="164"/>
      <c r="LTS12" s="164"/>
      <c r="LTT12" s="164"/>
      <c r="LTU12" s="164"/>
      <c r="LTV12" s="164"/>
      <c r="LTW12" s="164"/>
      <c r="LTX12" s="164"/>
      <c r="LTY12" s="164"/>
      <c r="LTZ12" s="164"/>
      <c r="LUA12" s="164"/>
      <c r="LUB12" s="164"/>
      <c r="LUC12" s="164"/>
      <c r="LUD12" s="164"/>
      <c r="LUE12" s="164"/>
      <c r="LUF12" s="164"/>
      <c r="LUG12" s="164"/>
      <c r="LUH12" s="164"/>
      <c r="LUI12" s="164"/>
      <c r="LUJ12" s="164"/>
      <c r="LUK12" s="164"/>
      <c r="LUL12" s="164"/>
      <c r="LUM12" s="164"/>
      <c r="LUN12" s="164"/>
      <c r="LUO12" s="164"/>
      <c r="LUP12" s="164"/>
      <c r="LUQ12" s="164"/>
      <c r="LUR12" s="164"/>
      <c r="LUS12" s="164"/>
      <c r="LUT12" s="164"/>
      <c r="LUU12" s="164"/>
      <c r="LUV12" s="164"/>
      <c r="LUW12" s="164"/>
      <c r="LUX12" s="164"/>
      <c r="LUY12" s="164"/>
      <c r="LUZ12" s="164"/>
      <c r="LVA12" s="164"/>
      <c r="LVB12" s="164"/>
      <c r="LVC12" s="164"/>
      <c r="LVD12" s="164"/>
      <c r="LVE12" s="164"/>
      <c r="LVF12" s="164"/>
      <c r="LVG12" s="164"/>
      <c r="LVH12" s="164"/>
      <c r="LVI12" s="164"/>
      <c r="LVJ12" s="164"/>
      <c r="LVK12" s="164"/>
      <c r="LVL12" s="164"/>
      <c r="LVM12" s="164"/>
      <c r="LVN12" s="164"/>
      <c r="LVO12" s="164"/>
      <c r="LVP12" s="164"/>
      <c r="LVQ12" s="164"/>
      <c r="LVR12" s="164"/>
      <c r="LVS12" s="164"/>
      <c r="LVT12" s="164"/>
      <c r="LVU12" s="164"/>
      <c r="LVV12" s="164"/>
      <c r="LVW12" s="164"/>
      <c r="LVX12" s="164"/>
      <c r="LVY12" s="164"/>
      <c r="LVZ12" s="164"/>
      <c r="LWA12" s="164"/>
      <c r="LWB12" s="164"/>
      <c r="LWC12" s="164"/>
      <c r="LWD12" s="164"/>
      <c r="LWE12" s="164"/>
      <c r="LWF12" s="164"/>
      <c r="LWG12" s="164"/>
      <c r="LWH12" s="164"/>
      <c r="LWI12" s="164"/>
      <c r="LWJ12" s="164"/>
      <c r="LWK12" s="164"/>
      <c r="LWL12" s="164"/>
      <c r="LWM12" s="164"/>
      <c r="LWN12" s="164"/>
      <c r="LWO12" s="164"/>
      <c r="LWP12" s="164"/>
      <c r="LWQ12" s="164"/>
      <c r="LWR12" s="164"/>
      <c r="LWS12" s="164"/>
      <c r="LWT12" s="164"/>
      <c r="LWU12" s="164"/>
      <c r="LWV12" s="164"/>
      <c r="LWW12" s="164"/>
      <c r="LWX12" s="164"/>
      <c r="LWY12" s="164"/>
      <c r="LWZ12" s="164"/>
      <c r="LXA12" s="164"/>
      <c r="LXB12" s="164"/>
      <c r="LXC12" s="164"/>
      <c r="LXD12" s="164"/>
      <c r="LXE12" s="164"/>
      <c r="LXF12" s="164"/>
      <c r="LXG12" s="164"/>
      <c r="LXH12" s="164"/>
      <c r="LXI12" s="164"/>
      <c r="LXJ12" s="164"/>
      <c r="LXK12" s="164"/>
      <c r="LXL12" s="164"/>
      <c r="LXM12" s="164"/>
      <c r="LXN12" s="164"/>
      <c r="LXO12" s="164"/>
      <c r="LXP12" s="164"/>
      <c r="LXQ12" s="164"/>
      <c r="LXR12" s="164"/>
      <c r="LXS12" s="164"/>
      <c r="LXT12" s="164"/>
      <c r="LXU12" s="164"/>
      <c r="LXV12" s="164"/>
      <c r="LXW12" s="164"/>
      <c r="LXX12" s="164"/>
      <c r="LXY12" s="164"/>
      <c r="LXZ12" s="164"/>
      <c r="LYA12" s="164"/>
      <c r="LYB12" s="164"/>
      <c r="LYC12" s="164"/>
      <c r="LYD12" s="164"/>
      <c r="LYE12" s="164"/>
      <c r="LYF12" s="164"/>
      <c r="LYG12" s="164"/>
      <c r="LYH12" s="164"/>
      <c r="LYI12" s="164"/>
      <c r="LYJ12" s="164"/>
      <c r="LYK12" s="164"/>
      <c r="LYL12" s="164"/>
      <c r="LYM12" s="164"/>
      <c r="LYN12" s="164"/>
      <c r="LYO12" s="164"/>
      <c r="LYP12" s="164"/>
      <c r="LYQ12" s="164"/>
      <c r="LYR12" s="164"/>
      <c r="LYS12" s="164"/>
      <c r="LYT12" s="164"/>
      <c r="LYU12" s="164"/>
      <c r="LYV12" s="164"/>
      <c r="LYW12" s="164"/>
      <c r="LYX12" s="164"/>
      <c r="LYY12" s="164"/>
      <c r="LYZ12" s="164"/>
      <c r="LZA12" s="164"/>
      <c r="LZB12" s="164"/>
      <c r="LZC12" s="164"/>
      <c r="LZD12" s="164"/>
      <c r="LZE12" s="164"/>
      <c r="LZF12" s="164"/>
      <c r="LZG12" s="164"/>
      <c r="LZH12" s="164"/>
      <c r="LZI12" s="164"/>
      <c r="LZJ12" s="164"/>
      <c r="LZK12" s="164"/>
      <c r="LZL12" s="164"/>
      <c r="LZM12" s="164"/>
      <c r="LZN12" s="164"/>
      <c r="LZO12" s="164"/>
      <c r="LZP12" s="164"/>
      <c r="LZQ12" s="164"/>
      <c r="LZR12" s="164"/>
      <c r="LZS12" s="164"/>
      <c r="LZT12" s="164"/>
      <c r="LZU12" s="164"/>
      <c r="LZV12" s="164"/>
      <c r="LZW12" s="164"/>
      <c r="LZX12" s="164"/>
      <c r="LZY12" s="164"/>
      <c r="LZZ12" s="164"/>
      <c r="MAA12" s="164"/>
      <c r="MAB12" s="164"/>
      <c r="MAC12" s="164"/>
      <c r="MAD12" s="164"/>
      <c r="MAE12" s="164"/>
      <c r="MAF12" s="164"/>
      <c r="MAG12" s="164"/>
      <c r="MAH12" s="164"/>
      <c r="MAI12" s="164"/>
      <c r="MAJ12" s="164"/>
      <c r="MAK12" s="164"/>
      <c r="MAL12" s="164"/>
      <c r="MAM12" s="164"/>
      <c r="MAN12" s="164"/>
      <c r="MAO12" s="164"/>
      <c r="MAP12" s="164"/>
      <c r="MAQ12" s="164"/>
      <c r="MAR12" s="164"/>
      <c r="MAS12" s="164"/>
      <c r="MAT12" s="164"/>
      <c r="MAU12" s="164"/>
      <c r="MAV12" s="164"/>
      <c r="MAW12" s="164"/>
      <c r="MAX12" s="164"/>
      <c r="MAY12" s="164"/>
      <c r="MAZ12" s="164"/>
      <c r="MBA12" s="164"/>
      <c r="MBB12" s="164"/>
      <c r="MBC12" s="164"/>
      <c r="MBD12" s="164"/>
      <c r="MBE12" s="164"/>
      <c r="MBF12" s="164"/>
      <c r="MBG12" s="164"/>
      <c r="MBH12" s="164"/>
      <c r="MBI12" s="164"/>
      <c r="MBJ12" s="164"/>
      <c r="MBK12" s="164"/>
      <c r="MBL12" s="164"/>
      <c r="MBM12" s="164"/>
      <c r="MBN12" s="164"/>
      <c r="MBO12" s="164"/>
      <c r="MBP12" s="164"/>
      <c r="MBQ12" s="164"/>
      <c r="MBR12" s="164"/>
      <c r="MBS12" s="164"/>
      <c r="MBT12" s="164"/>
      <c r="MBU12" s="164"/>
      <c r="MBV12" s="164"/>
      <c r="MBW12" s="164"/>
      <c r="MBX12" s="164"/>
      <c r="MBY12" s="164"/>
      <c r="MBZ12" s="164"/>
      <c r="MCA12" s="164"/>
      <c r="MCB12" s="164"/>
      <c r="MCC12" s="164"/>
      <c r="MCD12" s="164"/>
      <c r="MCE12" s="164"/>
      <c r="MCF12" s="164"/>
      <c r="MCG12" s="164"/>
      <c r="MCH12" s="164"/>
      <c r="MCI12" s="164"/>
      <c r="MCJ12" s="164"/>
      <c r="MCK12" s="164"/>
      <c r="MCL12" s="164"/>
      <c r="MCM12" s="164"/>
      <c r="MCN12" s="164"/>
      <c r="MCO12" s="164"/>
      <c r="MCP12" s="164"/>
      <c r="MCQ12" s="164"/>
      <c r="MCR12" s="164"/>
      <c r="MCS12" s="164"/>
      <c r="MCT12" s="164"/>
      <c r="MCU12" s="164"/>
      <c r="MCV12" s="164"/>
      <c r="MCW12" s="164"/>
      <c r="MCX12" s="164"/>
      <c r="MCY12" s="164"/>
      <c r="MCZ12" s="164"/>
      <c r="MDA12" s="164"/>
      <c r="MDB12" s="164"/>
      <c r="MDC12" s="164"/>
      <c r="MDD12" s="164"/>
      <c r="MDE12" s="164"/>
      <c r="MDF12" s="164"/>
      <c r="MDG12" s="164"/>
      <c r="MDH12" s="164"/>
      <c r="MDI12" s="164"/>
      <c r="MDJ12" s="164"/>
      <c r="MDK12" s="164"/>
      <c r="MDL12" s="164"/>
      <c r="MDM12" s="164"/>
      <c r="MDN12" s="164"/>
      <c r="MDO12" s="164"/>
      <c r="MDP12" s="164"/>
      <c r="MDQ12" s="164"/>
      <c r="MDR12" s="164"/>
      <c r="MDS12" s="164"/>
      <c r="MDT12" s="164"/>
      <c r="MDU12" s="164"/>
      <c r="MDV12" s="164"/>
      <c r="MDW12" s="164"/>
      <c r="MDX12" s="164"/>
      <c r="MDY12" s="164"/>
      <c r="MDZ12" s="164"/>
      <c r="MEA12" s="164"/>
      <c r="MEB12" s="164"/>
      <c r="MEC12" s="164"/>
      <c r="MED12" s="164"/>
      <c r="MEE12" s="164"/>
      <c r="MEF12" s="164"/>
      <c r="MEG12" s="164"/>
      <c r="MEH12" s="164"/>
      <c r="MEI12" s="164"/>
      <c r="MEJ12" s="164"/>
      <c r="MEK12" s="164"/>
      <c r="MEL12" s="164"/>
      <c r="MEM12" s="164"/>
      <c r="MEN12" s="164"/>
      <c r="MEO12" s="164"/>
      <c r="MEP12" s="164"/>
      <c r="MEQ12" s="164"/>
      <c r="MER12" s="164"/>
      <c r="MES12" s="164"/>
      <c r="MET12" s="164"/>
      <c r="MEU12" s="164"/>
      <c r="MEV12" s="164"/>
      <c r="MEW12" s="164"/>
      <c r="MEX12" s="164"/>
      <c r="MEY12" s="164"/>
      <c r="MEZ12" s="164"/>
      <c r="MFA12" s="164"/>
      <c r="MFB12" s="164"/>
      <c r="MFC12" s="164"/>
      <c r="MFD12" s="164"/>
      <c r="MFE12" s="164"/>
      <c r="MFF12" s="164"/>
      <c r="MFG12" s="164"/>
      <c r="MFH12" s="164"/>
      <c r="MFI12" s="164"/>
      <c r="MFJ12" s="164"/>
      <c r="MFK12" s="164"/>
      <c r="MFL12" s="164"/>
      <c r="MFM12" s="164"/>
      <c r="MFN12" s="164"/>
      <c r="MFO12" s="164"/>
      <c r="MFP12" s="164"/>
      <c r="MFQ12" s="164"/>
      <c r="MFR12" s="164"/>
      <c r="MFS12" s="164"/>
      <c r="MFT12" s="164"/>
      <c r="MFU12" s="164"/>
      <c r="MFV12" s="164"/>
      <c r="MFW12" s="164"/>
      <c r="MFX12" s="164"/>
      <c r="MFY12" s="164"/>
      <c r="MFZ12" s="164"/>
      <c r="MGA12" s="164"/>
      <c r="MGB12" s="164"/>
      <c r="MGC12" s="164"/>
      <c r="MGD12" s="164"/>
      <c r="MGE12" s="164"/>
      <c r="MGF12" s="164"/>
      <c r="MGG12" s="164"/>
      <c r="MGH12" s="164"/>
      <c r="MGI12" s="164"/>
      <c r="MGJ12" s="164"/>
      <c r="MGK12" s="164"/>
      <c r="MGL12" s="164"/>
      <c r="MGM12" s="164"/>
      <c r="MGN12" s="164"/>
      <c r="MGO12" s="164"/>
      <c r="MGP12" s="164"/>
      <c r="MGQ12" s="164"/>
      <c r="MGR12" s="164"/>
      <c r="MGS12" s="164"/>
      <c r="MGT12" s="164"/>
      <c r="MGU12" s="164"/>
      <c r="MGV12" s="164"/>
      <c r="MGW12" s="164"/>
      <c r="MGX12" s="164"/>
      <c r="MGY12" s="164"/>
      <c r="MGZ12" s="164"/>
      <c r="MHA12" s="164"/>
      <c r="MHB12" s="164"/>
      <c r="MHC12" s="164"/>
      <c r="MHD12" s="164"/>
      <c r="MHE12" s="164"/>
      <c r="MHF12" s="164"/>
      <c r="MHG12" s="164"/>
      <c r="MHH12" s="164"/>
      <c r="MHI12" s="164"/>
      <c r="MHJ12" s="164"/>
      <c r="MHK12" s="164"/>
      <c r="MHL12" s="164"/>
      <c r="MHM12" s="164"/>
      <c r="MHN12" s="164"/>
      <c r="MHO12" s="164"/>
      <c r="MHP12" s="164"/>
      <c r="MHQ12" s="164"/>
      <c r="MHR12" s="164"/>
      <c r="MHS12" s="164"/>
      <c r="MHT12" s="164"/>
      <c r="MHU12" s="164"/>
      <c r="MHV12" s="164"/>
      <c r="MHW12" s="164"/>
      <c r="MHX12" s="164"/>
      <c r="MHY12" s="164"/>
      <c r="MHZ12" s="164"/>
      <c r="MIA12" s="164"/>
      <c r="MIB12" s="164"/>
      <c r="MIC12" s="164"/>
      <c r="MID12" s="164"/>
      <c r="MIE12" s="164"/>
      <c r="MIF12" s="164"/>
      <c r="MIG12" s="164"/>
      <c r="MIH12" s="164"/>
      <c r="MII12" s="164"/>
      <c r="MIJ12" s="164"/>
      <c r="MIK12" s="164"/>
      <c r="MIL12" s="164"/>
      <c r="MIM12" s="164"/>
      <c r="MIN12" s="164"/>
      <c r="MIO12" s="164"/>
      <c r="MIP12" s="164"/>
      <c r="MIQ12" s="164"/>
      <c r="MIR12" s="164"/>
      <c r="MIS12" s="164"/>
      <c r="MIT12" s="164"/>
      <c r="MIU12" s="164"/>
      <c r="MIV12" s="164"/>
      <c r="MIW12" s="164"/>
      <c r="MIX12" s="164"/>
      <c r="MIY12" s="164"/>
      <c r="MIZ12" s="164"/>
      <c r="MJA12" s="164"/>
      <c r="MJB12" s="164"/>
      <c r="MJC12" s="164"/>
      <c r="MJD12" s="164"/>
      <c r="MJE12" s="164"/>
      <c r="MJF12" s="164"/>
      <c r="MJG12" s="164"/>
      <c r="MJH12" s="164"/>
      <c r="MJI12" s="164"/>
      <c r="MJJ12" s="164"/>
      <c r="MJK12" s="164"/>
      <c r="MJL12" s="164"/>
      <c r="MJM12" s="164"/>
      <c r="MJN12" s="164"/>
      <c r="MJO12" s="164"/>
      <c r="MJP12" s="164"/>
      <c r="MJQ12" s="164"/>
      <c r="MJR12" s="164"/>
      <c r="MJS12" s="164"/>
      <c r="MJT12" s="164"/>
      <c r="MJU12" s="164"/>
      <c r="MJV12" s="164"/>
      <c r="MJW12" s="164"/>
      <c r="MJX12" s="164"/>
      <c r="MJY12" s="164"/>
      <c r="MJZ12" s="164"/>
      <c r="MKA12" s="164"/>
      <c r="MKB12" s="164"/>
      <c r="MKC12" s="164"/>
      <c r="MKD12" s="164"/>
      <c r="MKE12" s="164"/>
      <c r="MKF12" s="164"/>
      <c r="MKG12" s="164"/>
      <c r="MKH12" s="164"/>
      <c r="MKI12" s="164"/>
      <c r="MKJ12" s="164"/>
      <c r="MKK12" s="164"/>
      <c r="MKL12" s="164"/>
      <c r="MKM12" s="164"/>
      <c r="MKN12" s="164"/>
      <c r="MKO12" s="164"/>
      <c r="MKP12" s="164"/>
      <c r="MKQ12" s="164"/>
      <c r="MKR12" s="164"/>
      <c r="MKS12" s="164"/>
      <c r="MKT12" s="164"/>
      <c r="MKU12" s="164"/>
      <c r="MKV12" s="164"/>
      <c r="MKW12" s="164"/>
      <c r="MKX12" s="164"/>
      <c r="MKY12" s="164"/>
      <c r="MKZ12" s="164"/>
      <c r="MLA12" s="164"/>
      <c r="MLB12" s="164"/>
      <c r="MLC12" s="164"/>
      <c r="MLD12" s="164"/>
      <c r="MLE12" s="164"/>
      <c r="MLF12" s="164"/>
      <c r="MLG12" s="164"/>
      <c r="MLH12" s="164"/>
      <c r="MLI12" s="164"/>
      <c r="MLJ12" s="164"/>
      <c r="MLK12" s="164"/>
      <c r="MLL12" s="164"/>
      <c r="MLM12" s="164"/>
      <c r="MLN12" s="164"/>
      <c r="MLO12" s="164"/>
      <c r="MLP12" s="164"/>
      <c r="MLQ12" s="164"/>
      <c r="MLR12" s="164"/>
      <c r="MLS12" s="164"/>
      <c r="MLT12" s="164"/>
      <c r="MLU12" s="164"/>
      <c r="MLV12" s="164"/>
      <c r="MLW12" s="164"/>
      <c r="MLX12" s="164"/>
      <c r="MLY12" s="164"/>
      <c r="MLZ12" s="164"/>
      <c r="MMA12" s="164"/>
      <c r="MMB12" s="164"/>
      <c r="MMC12" s="164"/>
      <c r="MMD12" s="164"/>
      <c r="MME12" s="164"/>
      <c r="MMF12" s="164"/>
      <c r="MMG12" s="164"/>
      <c r="MMH12" s="164"/>
      <c r="MMI12" s="164"/>
      <c r="MMJ12" s="164"/>
      <c r="MMK12" s="164"/>
      <c r="MML12" s="164"/>
      <c r="MMM12" s="164"/>
      <c r="MMN12" s="164"/>
      <c r="MMO12" s="164"/>
      <c r="MMP12" s="164"/>
      <c r="MMQ12" s="164"/>
      <c r="MMR12" s="164"/>
      <c r="MMS12" s="164"/>
      <c r="MMT12" s="164"/>
      <c r="MMU12" s="164"/>
      <c r="MMV12" s="164"/>
      <c r="MMW12" s="164"/>
      <c r="MMX12" s="164"/>
      <c r="MMY12" s="164"/>
      <c r="MMZ12" s="164"/>
      <c r="MNA12" s="164"/>
      <c r="MNB12" s="164"/>
      <c r="MNC12" s="164"/>
      <c r="MND12" s="164"/>
      <c r="MNE12" s="164"/>
      <c r="MNF12" s="164"/>
      <c r="MNG12" s="164"/>
      <c r="MNH12" s="164"/>
      <c r="MNI12" s="164"/>
      <c r="MNJ12" s="164"/>
      <c r="MNK12" s="164"/>
      <c r="MNL12" s="164"/>
      <c r="MNM12" s="164"/>
      <c r="MNN12" s="164"/>
      <c r="MNO12" s="164"/>
      <c r="MNP12" s="164"/>
      <c r="MNQ12" s="164"/>
      <c r="MNR12" s="164"/>
      <c r="MNS12" s="164"/>
      <c r="MNT12" s="164"/>
      <c r="MNU12" s="164"/>
      <c r="MNV12" s="164"/>
      <c r="MNW12" s="164"/>
      <c r="MNX12" s="164"/>
      <c r="MNY12" s="164"/>
      <c r="MNZ12" s="164"/>
      <c r="MOA12" s="164"/>
      <c r="MOB12" s="164"/>
      <c r="MOC12" s="164"/>
      <c r="MOD12" s="164"/>
      <c r="MOE12" s="164"/>
      <c r="MOF12" s="164"/>
      <c r="MOG12" s="164"/>
      <c r="MOH12" s="164"/>
      <c r="MOI12" s="164"/>
      <c r="MOJ12" s="164"/>
      <c r="MOK12" s="164"/>
      <c r="MOL12" s="164"/>
      <c r="MOM12" s="164"/>
      <c r="MON12" s="164"/>
      <c r="MOO12" s="164"/>
      <c r="MOP12" s="164"/>
      <c r="MOQ12" s="164"/>
      <c r="MOR12" s="164"/>
      <c r="MOS12" s="164"/>
      <c r="MOT12" s="164"/>
      <c r="MOU12" s="164"/>
      <c r="MOV12" s="164"/>
      <c r="MOW12" s="164"/>
      <c r="MOX12" s="164"/>
      <c r="MOY12" s="164"/>
      <c r="MOZ12" s="164"/>
      <c r="MPA12" s="164"/>
      <c r="MPB12" s="164"/>
      <c r="MPC12" s="164"/>
      <c r="MPD12" s="164"/>
      <c r="MPE12" s="164"/>
      <c r="MPF12" s="164"/>
      <c r="MPG12" s="164"/>
      <c r="MPH12" s="164"/>
      <c r="MPI12" s="164"/>
      <c r="MPJ12" s="164"/>
      <c r="MPK12" s="164"/>
      <c r="MPL12" s="164"/>
      <c r="MPM12" s="164"/>
      <c r="MPN12" s="164"/>
      <c r="MPO12" s="164"/>
      <c r="MPP12" s="164"/>
      <c r="MPQ12" s="164"/>
      <c r="MPR12" s="164"/>
      <c r="MPS12" s="164"/>
      <c r="MPT12" s="164"/>
      <c r="MPU12" s="164"/>
      <c r="MPV12" s="164"/>
      <c r="MPW12" s="164"/>
      <c r="MPX12" s="164"/>
      <c r="MPY12" s="164"/>
      <c r="MPZ12" s="164"/>
      <c r="MQA12" s="164"/>
      <c r="MQB12" s="164"/>
      <c r="MQC12" s="164"/>
      <c r="MQD12" s="164"/>
      <c r="MQE12" s="164"/>
      <c r="MQF12" s="164"/>
      <c r="MQG12" s="164"/>
      <c r="MQH12" s="164"/>
      <c r="MQI12" s="164"/>
      <c r="MQJ12" s="164"/>
      <c r="MQK12" s="164"/>
      <c r="MQL12" s="164"/>
      <c r="MQM12" s="164"/>
      <c r="MQN12" s="164"/>
      <c r="MQO12" s="164"/>
      <c r="MQP12" s="164"/>
      <c r="MQQ12" s="164"/>
      <c r="MQR12" s="164"/>
      <c r="MQS12" s="164"/>
      <c r="MQT12" s="164"/>
      <c r="MQU12" s="164"/>
      <c r="MQV12" s="164"/>
      <c r="MQW12" s="164"/>
      <c r="MQX12" s="164"/>
      <c r="MQY12" s="164"/>
      <c r="MQZ12" s="164"/>
      <c r="MRA12" s="164"/>
      <c r="MRB12" s="164"/>
      <c r="MRC12" s="164"/>
      <c r="MRD12" s="164"/>
      <c r="MRE12" s="164"/>
      <c r="MRF12" s="164"/>
      <c r="MRG12" s="164"/>
      <c r="MRH12" s="164"/>
      <c r="MRI12" s="164"/>
      <c r="MRJ12" s="164"/>
      <c r="MRK12" s="164"/>
      <c r="MRL12" s="164"/>
      <c r="MRM12" s="164"/>
      <c r="MRN12" s="164"/>
      <c r="MRO12" s="164"/>
      <c r="MRP12" s="164"/>
      <c r="MRQ12" s="164"/>
      <c r="MRR12" s="164"/>
      <c r="MRS12" s="164"/>
      <c r="MRT12" s="164"/>
      <c r="MRU12" s="164"/>
      <c r="MRV12" s="164"/>
      <c r="MRW12" s="164"/>
      <c r="MRX12" s="164"/>
      <c r="MRY12" s="164"/>
      <c r="MRZ12" s="164"/>
      <c r="MSA12" s="164"/>
      <c r="MSB12" s="164"/>
      <c r="MSC12" s="164"/>
      <c r="MSD12" s="164"/>
      <c r="MSE12" s="164"/>
      <c r="MSF12" s="164"/>
      <c r="MSG12" s="164"/>
      <c r="MSH12" s="164"/>
      <c r="MSI12" s="164"/>
      <c r="MSJ12" s="164"/>
      <c r="MSK12" s="164"/>
      <c r="MSL12" s="164"/>
      <c r="MSM12" s="164"/>
      <c r="MSN12" s="164"/>
      <c r="MSO12" s="164"/>
      <c r="MSP12" s="164"/>
      <c r="MSQ12" s="164"/>
      <c r="MSR12" s="164"/>
      <c r="MSS12" s="164"/>
      <c r="MST12" s="164"/>
      <c r="MSU12" s="164"/>
      <c r="MSV12" s="164"/>
      <c r="MSW12" s="164"/>
      <c r="MSX12" s="164"/>
      <c r="MSY12" s="164"/>
      <c r="MSZ12" s="164"/>
      <c r="MTA12" s="164"/>
      <c r="MTB12" s="164"/>
      <c r="MTC12" s="164"/>
      <c r="MTD12" s="164"/>
      <c r="MTE12" s="164"/>
      <c r="MTF12" s="164"/>
      <c r="MTG12" s="164"/>
      <c r="MTH12" s="164"/>
      <c r="MTI12" s="164"/>
      <c r="MTJ12" s="164"/>
      <c r="MTK12" s="164"/>
      <c r="MTL12" s="164"/>
      <c r="MTM12" s="164"/>
      <c r="MTN12" s="164"/>
      <c r="MTO12" s="164"/>
      <c r="MTP12" s="164"/>
      <c r="MTQ12" s="164"/>
      <c r="MTR12" s="164"/>
      <c r="MTS12" s="164"/>
      <c r="MTT12" s="164"/>
      <c r="MTU12" s="164"/>
      <c r="MTV12" s="164"/>
      <c r="MTW12" s="164"/>
      <c r="MTX12" s="164"/>
      <c r="MTY12" s="164"/>
      <c r="MTZ12" s="164"/>
      <c r="MUA12" s="164"/>
      <c r="MUB12" s="164"/>
      <c r="MUC12" s="164"/>
      <c r="MUD12" s="164"/>
      <c r="MUE12" s="164"/>
      <c r="MUF12" s="164"/>
      <c r="MUG12" s="164"/>
      <c r="MUH12" s="164"/>
      <c r="MUI12" s="164"/>
      <c r="MUJ12" s="164"/>
      <c r="MUK12" s="164"/>
      <c r="MUL12" s="164"/>
      <c r="MUM12" s="164"/>
      <c r="MUN12" s="164"/>
      <c r="MUO12" s="164"/>
      <c r="MUP12" s="164"/>
      <c r="MUQ12" s="164"/>
      <c r="MUR12" s="164"/>
      <c r="MUS12" s="164"/>
      <c r="MUT12" s="164"/>
      <c r="MUU12" s="164"/>
      <c r="MUV12" s="164"/>
      <c r="MUW12" s="164"/>
      <c r="MUX12" s="164"/>
      <c r="MUY12" s="164"/>
      <c r="MUZ12" s="164"/>
      <c r="MVA12" s="164"/>
      <c r="MVB12" s="164"/>
      <c r="MVC12" s="164"/>
      <c r="MVD12" s="164"/>
      <c r="MVE12" s="164"/>
      <c r="MVF12" s="164"/>
      <c r="MVG12" s="164"/>
      <c r="MVH12" s="164"/>
      <c r="MVI12" s="164"/>
      <c r="MVJ12" s="164"/>
      <c r="MVK12" s="164"/>
      <c r="MVL12" s="164"/>
      <c r="MVM12" s="164"/>
      <c r="MVN12" s="164"/>
      <c r="MVO12" s="164"/>
      <c r="MVP12" s="164"/>
      <c r="MVQ12" s="164"/>
      <c r="MVR12" s="164"/>
      <c r="MVS12" s="164"/>
      <c r="MVT12" s="164"/>
      <c r="MVU12" s="164"/>
      <c r="MVV12" s="164"/>
      <c r="MVW12" s="164"/>
      <c r="MVX12" s="164"/>
      <c r="MVY12" s="164"/>
      <c r="MVZ12" s="164"/>
      <c r="MWA12" s="164"/>
      <c r="MWB12" s="164"/>
      <c r="MWC12" s="164"/>
      <c r="MWD12" s="164"/>
      <c r="MWE12" s="164"/>
      <c r="MWF12" s="164"/>
      <c r="MWG12" s="164"/>
      <c r="MWH12" s="164"/>
      <c r="MWI12" s="164"/>
      <c r="MWJ12" s="164"/>
      <c r="MWK12" s="164"/>
      <c r="MWL12" s="164"/>
      <c r="MWM12" s="164"/>
      <c r="MWN12" s="164"/>
      <c r="MWO12" s="164"/>
      <c r="MWP12" s="164"/>
      <c r="MWQ12" s="164"/>
      <c r="MWR12" s="164"/>
      <c r="MWS12" s="164"/>
      <c r="MWT12" s="164"/>
      <c r="MWU12" s="164"/>
      <c r="MWV12" s="164"/>
      <c r="MWW12" s="164"/>
      <c r="MWX12" s="164"/>
      <c r="MWY12" s="164"/>
      <c r="MWZ12" s="164"/>
      <c r="MXA12" s="164"/>
      <c r="MXB12" s="164"/>
      <c r="MXC12" s="164"/>
      <c r="MXD12" s="164"/>
      <c r="MXE12" s="164"/>
      <c r="MXF12" s="164"/>
      <c r="MXG12" s="164"/>
      <c r="MXH12" s="164"/>
      <c r="MXI12" s="164"/>
      <c r="MXJ12" s="164"/>
      <c r="MXK12" s="164"/>
      <c r="MXL12" s="164"/>
      <c r="MXM12" s="164"/>
      <c r="MXN12" s="164"/>
      <c r="MXO12" s="164"/>
      <c r="MXP12" s="164"/>
      <c r="MXQ12" s="164"/>
      <c r="MXR12" s="164"/>
      <c r="MXS12" s="164"/>
      <c r="MXT12" s="164"/>
      <c r="MXU12" s="164"/>
      <c r="MXV12" s="164"/>
      <c r="MXW12" s="164"/>
      <c r="MXX12" s="164"/>
      <c r="MXY12" s="164"/>
      <c r="MXZ12" s="164"/>
      <c r="MYA12" s="164"/>
      <c r="MYB12" s="164"/>
      <c r="MYC12" s="164"/>
      <c r="MYD12" s="164"/>
      <c r="MYE12" s="164"/>
      <c r="MYF12" s="164"/>
      <c r="MYG12" s="164"/>
      <c r="MYH12" s="164"/>
      <c r="MYI12" s="164"/>
      <c r="MYJ12" s="164"/>
      <c r="MYK12" s="164"/>
      <c r="MYL12" s="164"/>
      <c r="MYM12" s="164"/>
      <c r="MYN12" s="164"/>
      <c r="MYO12" s="164"/>
      <c r="MYP12" s="164"/>
      <c r="MYQ12" s="164"/>
      <c r="MYR12" s="164"/>
      <c r="MYS12" s="164"/>
      <c r="MYT12" s="164"/>
      <c r="MYU12" s="164"/>
      <c r="MYV12" s="164"/>
      <c r="MYW12" s="164"/>
      <c r="MYX12" s="164"/>
      <c r="MYY12" s="164"/>
      <c r="MYZ12" s="164"/>
      <c r="MZA12" s="164"/>
      <c r="MZB12" s="164"/>
      <c r="MZC12" s="164"/>
      <c r="MZD12" s="164"/>
      <c r="MZE12" s="164"/>
      <c r="MZF12" s="164"/>
      <c r="MZG12" s="164"/>
      <c r="MZH12" s="164"/>
      <c r="MZI12" s="164"/>
      <c r="MZJ12" s="164"/>
      <c r="MZK12" s="164"/>
      <c r="MZL12" s="164"/>
      <c r="MZM12" s="164"/>
      <c r="MZN12" s="164"/>
      <c r="MZO12" s="164"/>
      <c r="MZP12" s="164"/>
      <c r="MZQ12" s="164"/>
      <c r="MZR12" s="164"/>
      <c r="MZS12" s="164"/>
      <c r="MZT12" s="164"/>
      <c r="MZU12" s="164"/>
      <c r="MZV12" s="164"/>
      <c r="MZW12" s="164"/>
      <c r="MZX12" s="164"/>
      <c r="MZY12" s="164"/>
      <c r="MZZ12" s="164"/>
      <c r="NAA12" s="164"/>
      <c r="NAB12" s="164"/>
      <c r="NAC12" s="164"/>
      <c r="NAD12" s="164"/>
      <c r="NAE12" s="164"/>
      <c r="NAF12" s="164"/>
      <c r="NAG12" s="164"/>
      <c r="NAH12" s="164"/>
      <c r="NAI12" s="164"/>
      <c r="NAJ12" s="164"/>
      <c r="NAK12" s="164"/>
      <c r="NAL12" s="164"/>
      <c r="NAM12" s="164"/>
      <c r="NAN12" s="164"/>
      <c r="NAO12" s="164"/>
      <c r="NAP12" s="164"/>
      <c r="NAQ12" s="164"/>
      <c r="NAR12" s="164"/>
      <c r="NAS12" s="164"/>
      <c r="NAT12" s="164"/>
      <c r="NAU12" s="164"/>
      <c r="NAV12" s="164"/>
      <c r="NAW12" s="164"/>
      <c r="NAX12" s="164"/>
      <c r="NAY12" s="164"/>
      <c r="NAZ12" s="164"/>
      <c r="NBA12" s="164"/>
      <c r="NBB12" s="164"/>
      <c r="NBC12" s="164"/>
      <c r="NBD12" s="164"/>
      <c r="NBE12" s="164"/>
      <c r="NBF12" s="164"/>
      <c r="NBG12" s="164"/>
      <c r="NBH12" s="164"/>
      <c r="NBI12" s="164"/>
      <c r="NBJ12" s="164"/>
      <c r="NBK12" s="164"/>
      <c r="NBL12" s="164"/>
      <c r="NBM12" s="164"/>
      <c r="NBN12" s="164"/>
      <c r="NBO12" s="164"/>
      <c r="NBP12" s="164"/>
      <c r="NBQ12" s="164"/>
      <c r="NBR12" s="164"/>
      <c r="NBS12" s="164"/>
      <c r="NBT12" s="164"/>
      <c r="NBU12" s="164"/>
      <c r="NBV12" s="164"/>
      <c r="NBW12" s="164"/>
      <c r="NBX12" s="164"/>
      <c r="NBY12" s="164"/>
      <c r="NBZ12" s="164"/>
      <c r="NCA12" s="164"/>
      <c r="NCB12" s="164"/>
      <c r="NCC12" s="164"/>
      <c r="NCD12" s="164"/>
      <c r="NCE12" s="164"/>
      <c r="NCF12" s="164"/>
      <c r="NCG12" s="164"/>
      <c r="NCH12" s="164"/>
      <c r="NCI12" s="164"/>
      <c r="NCJ12" s="164"/>
      <c r="NCK12" s="164"/>
      <c r="NCL12" s="164"/>
      <c r="NCM12" s="164"/>
      <c r="NCN12" s="164"/>
      <c r="NCO12" s="164"/>
      <c r="NCP12" s="164"/>
      <c r="NCQ12" s="164"/>
      <c r="NCR12" s="164"/>
      <c r="NCS12" s="164"/>
      <c r="NCT12" s="164"/>
      <c r="NCU12" s="164"/>
      <c r="NCV12" s="164"/>
      <c r="NCW12" s="164"/>
      <c r="NCX12" s="164"/>
      <c r="NCY12" s="164"/>
      <c r="NCZ12" s="164"/>
      <c r="NDA12" s="164"/>
      <c r="NDB12" s="164"/>
      <c r="NDC12" s="164"/>
      <c r="NDD12" s="164"/>
      <c r="NDE12" s="164"/>
      <c r="NDF12" s="164"/>
      <c r="NDG12" s="164"/>
      <c r="NDH12" s="164"/>
      <c r="NDI12" s="164"/>
      <c r="NDJ12" s="164"/>
      <c r="NDK12" s="164"/>
      <c r="NDL12" s="164"/>
      <c r="NDM12" s="164"/>
      <c r="NDN12" s="164"/>
      <c r="NDO12" s="164"/>
      <c r="NDP12" s="164"/>
      <c r="NDQ12" s="164"/>
      <c r="NDR12" s="164"/>
      <c r="NDS12" s="164"/>
      <c r="NDT12" s="164"/>
      <c r="NDU12" s="164"/>
      <c r="NDV12" s="164"/>
      <c r="NDW12" s="164"/>
      <c r="NDX12" s="164"/>
      <c r="NDY12" s="164"/>
      <c r="NDZ12" s="164"/>
      <c r="NEA12" s="164"/>
      <c r="NEB12" s="164"/>
      <c r="NEC12" s="164"/>
      <c r="NED12" s="164"/>
      <c r="NEE12" s="164"/>
      <c r="NEF12" s="164"/>
      <c r="NEG12" s="164"/>
      <c r="NEH12" s="164"/>
      <c r="NEI12" s="164"/>
      <c r="NEJ12" s="164"/>
      <c r="NEK12" s="164"/>
      <c r="NEL12" s="164"/>
      <c r="NEM12" s="164"/>
      <c r="NEN12" s="164"/>
      <c r="NEO12" s="164"/>
      <c r="NEP12" s="164"/>
      <c r="NEQ12" s="164"/>
      <c r="NER12" s="164"/>
      <c r="NES12" s="164"/>
      <c r="NET12" s="164"/>
      <c r="NEU12" s="164"/>
      <c r="NEV12" s="164"/>
      <c r="NEW12" s="164"/>
      <c r="NEX12" s="164"/>
      <c r="NEY12" s="164"/>
      <c r="NEZ12" s="164"/>
      <c r="NFA12" s="164"/>
      <c r="NFB12" s="164"/>
      <c r="NFC12" s="164"/>
      <c r="NFD12" s="164"/>
      <c r="NFE12" s="164"/>
      <c r="NFF12" s="164"/>
      <c r="NFG12" s="164"/>
      <c r="NFH12" s="164"/>
      <c r="NFI12" s="164"/>
      <c r="NFJ12" s="164"/>
      <c r="NFK12" s="164"/>
      <c r="NFL12" s="164"/>
      <c r="NFM12" s="164"/>
      <c r="NFN12" s="164"/>
      <c r="NFO12" s="164"/>
      <c r="NFP12" s="164"/>
      <c r="NFQ12" s="164"/>
      <c r="NFR12" s="164"/>
      <c r="NFS12" s="164"/>
      <c r="NFT12" s="164"/>
      <c r="NFU12" s="164"/>
      <c r="NFV12" s="164"/>
      <c r="NFW12" s="164"/>
      <c r="NFX12" s="164"/>
      <c r="NFY12" s="164"/>
      <c r="NFZ12" s="164"/>
      <c r="NGA12" s="164"/>
      <c r="NGB12" s="164"/>
      <c r="NGC12" s="164"/>
      <c r="NGD12" s="164"/>
      <c r="NGE12" s="164"/>
      <c r="NGF12" s="164"/>
      <c r="NGG12" s="164"/>
      <c r="NGH12" s="164"/>
      <c r="NGI12" s="164"/>
      <c r="NGJ12" s="164"/>
      <c r="NGK12" s="164"/>
      <c r="NGL12" s="164"/>
      <c r="NGM12" s="164"/>
      <c r="NGN12" s="164"/>
      <c r="NGO12" s="164"/>
      <c r="NGP12" s="164"/>
      <c r="NGQ12" s="164"/>
      <c r="NGR12" s="164"/>
      <c r="NGS12" s="164"/>
      <c r="NGT12" s="164"/>
      <c r="NGU12" s="164"/>
      <c r="NGV12" s="164"/>
      <c r="NGW12" s="164"/>
      <c r="NGX12" s="164"/>
      <c r="NGY12" s="164"/>
      <c r="NGZ12" s="164"/>
      <c r="NHA12" s="164"/>
      <c r="NHB12" s="164"/>
      <c r="NHC12" s="164"/>
      <c r="NHD12" s="164"/>
      <c r="NHE12" s="164"/>
      <c r="NHF12" s="164"/>
      <c r="NHG12" s="164"/>
      <c r="NHH12" s="164"/>
      <c r="NHI12" s="164"/>
      <c r="NHJ12" s="164"/>
      <c r="NHK12" s="164"/>
      <c r="NHL12" s="164"/>
      <c r="NHM12" s="164"/>
      <c r="NHN12" s="164"/>
      <c r="NHO12" s="164"/>
      <c r="NHP12" s="164"/>
      <c r="NHQ12" s="164"/>
      <c r="NHR12" s="164"/>
      <c r="NHS12" s="164"/>
      <c r="NHT12" s="164"/>
      <c r="NHU12" s="164"/>
      <c r="NHV12" s="164"/>
      <c r="NHW12" s="164"/>
      <c r="NHX12" s="164"/>
      <c r="NHY12" s="164"/>
      <c r="NHZ12" s="164"/>
      <c r="NIA12" s="164"/>
      <c r="NIB12" s="164"/>
      <c r="NIC12" s="164"/>
      <c r="NID12" s="164"/>
      <c r="NIE12" s="164"/>
      <c r="NIF12" s="164"/>
      <c r="NIG12" s="164"/>
      <c r="NIH12" s="164"/>
      <c r="NII12" s="164"/>
      <c r="NIJ12" s="164"/>
      <c r="NIK12" s="164"/>
      <c r="NIL12" s="164"/>
      <c r="NIM12" s="164"/>
      <c r="NIN12" s="164"/>
      <c r="NIO12" s="164"/>
      <c r="NIP12" s="164"/>
      <c r="NIQ12" s="164"/>
      <c r="NIR12" s="164"/>
      <c r="NIS12" s="164"/>
      <c r="NIT12" s="164"/>
      <c r="NIU12" s="164"/>
      <c r="NIV12" s="164"/>
      <c r="NIW12" s="164"/>
      <c r="NIX12" s="164"/>
      <c r="NIY12" s="164"/>
      <c r="NIZ12" s="164"/>
      <c r="NJA12" s="164"/>
      <c r="NJB12" s="164"/>
      <c r="NJC12" s="164"/>
      <c r="NJD12" s="164"/>
      <c r="NJE12" s="164"/>
      <c r="NJF12" s="164"/>
      <c r="NJG12" s="164"/>
      <c r="NJH12" s="164"/>
      <c r="NJI12" s="164"/>
      <c r="NJJ12" s="164"/>
      <c r="NJK12" s="164"/>
      <c r="NJL12" s="164"/>
      <c r="NJM12" s="164"/>
      <c r="NJN12" s="164"/>
      <c r="NJO12" s="164"/>
      <c r="NJP12" s="164"/>
      <c r="NJQ12" s="164"/>
      <c r="NJR12" s="164"/>
      <c r="NJS12" s="164"/>
      <c r="NJT12" s="164"/>
      <c r="NJU12" s="164"/>
      <c r="NJV12" s="164"/>
      <c r="NJW12" s="164"/>
      <c r="NJX12" s="164"/>
      <c r="NJY12" s="164"/>
      <c r="NJZ12" s="164"/>
      <c r="NKA12" s="164"/>
      <c r="NKB12" s="164"/>
      <c r="NKC12" s="164"/>
      <c r="NKD12" s="164"/>
      <c r="NKE12" s="164"/>
      <c r="NKF12" s="164"/>
      <c r="NKG12" s="164"/>
      <c r="NKH12" s="164"/>
      <c r="NKI12" s="164"/>
      <c r="NKJ12" s="164"/>
      <c r="NKK12" s="164"/>
      <c r="NKL12" s="164"/>
      <c r="NKM12" s="164"/>
      <c r="NKN12" s="164"/>
      <c r="NKO12" s="164"/>
      <c r="NKP12" s="164"/>
      <c r="NKQ12" s="164"/>
      <c r="NKR12" s="164"/>
      <c r="NKS12" s="164"/>
      <c r="NKT12" s="164"/>
      <c r="NKU12" s="164"/>
      <c r="NKV12" s="164"/>
      <c r="NKW12" s="164"/>
      <c r="NKX12" s="164"/>
      <c r="NKY12" s="164"/>
      <c r="NKZ12" s="164"/>
      <c r="NLA12" s="164"/>
      <c r="NLB12" s="164"/>
      <c r="NLC12" s="164"/>
      <c r="NLD12" s="164"/>
      <c r="NLE12" s="164"/>
      <c r="NLF12" s="164"/>
      <c r="NLG12" s="164"/>
      <c r="NLH12" s="164"/>
      <c r="NLI12" s="164"/>
      <c r="NLJ12" s="164"/>
      <c r="NLK12" s="164"/>
      <c r="NLL12" s="164"/>
      <c r="NLM12" s="164"/>
      <c r="NLN12" s="164"/>
      <c r="NLO12" s="164"/>
      <c r="NLP12" s="164"/>
      <c r="NLQ12" s="164"/>
      <c r="NLR12" s="164"/>
      <c r="NLS12" s="164"/>
      <c r="NLT12" s="164"/>
      <c r="NLU12" s="164"/>
      <c r="NLV12" s="164"/>
      <c r="NLW12" s="164"/>
      <c r="NLX12" s="164"/>
      <c r="NLY12" s="164"/>
      <c r="NLZ12" s="164"/>
      <c r="NMA12" s="164"/>
      <c r="NMB12" s="164"/>
      <c r="NMC12" s="164"/>
      <c r="NMD12" s="164"/>
      <c r="NME12" s="164"/>
      <c r="NMF12" s="164"/>
      <c r="NMG12" s="164"/>
      <c r="NMH12" s="164"/>
      <c r="NMI12" s="164"/>
      <c r="NMJ12" s="164"/>
      <c r="NMK12" s="164"/>
      <c r="NML12" s="164"/>
      <c r="NMM12" s="164"/>
      <c r="NMN12" s="164"/>
      <c r="NMO12" s="164"/>
      <c r="NMP12" s="164"/>
      <c r="NMQ12" s="164"/>
      <c r="NMR12" s="164"/>
      <c r="NMS12" s="164"/>
      <c r="NMT12" s="164"/>
      <c r="NMU12" s="164"/>
      <c r="NMV12" s="164"/>
      <c r="NMW12" s="164"/>
      <c r="NMX12" s="164"/>
      <c r="NMY12" s="164"/>
      <c r="NMZ12" s="164"/>
      <c r="NNA12" s="164"/>
      <c r="NNB12" s="164"/>
      <c r="NNC12" s="164"/>
      <c r="NND12" s="164"/>
      <c r="NNE12" s="164"/>
      <c r="NNF12" s="164"/>
      <c r="NNG12" s="164"/>
      <c r="NNH12" s="164"/>
      <c r="NNI12" s="164"/>
      <c r="NNJ12" s="164"/>
      <c r="NNK12" s="164"/>
      <c r="NNL12" s="164"/>
      <c r="NNM12" s="164"/>
      <c r="NNN12" s="164"/>
      <c r="NNO12" s="164"/>
      <c r="NNP12" s="164"/>
      <c r="NNQ12" s="164"/>
      <c r="NNR12" s="164"/>
      <c r="NNS12" s="164"/>
      <c r="NNT12" s="164"/>
      <c r="NNU12" s="164"/>
      <c r="NNV12" s="164"/>
      <c r="NNW12" s="164"/>
      <c r="NNX12" s="164"/>
      <c r="NNY12" s="164"/>
      <c r="NNZ12" s="164"/>
      <c r="NOA12" s="164"/>
      <c r="NOB12" s="164"/>
      <c r="NOC12" s="164"/>
      <c r="NOD12" s="164"/>
      <c r="NOE12" s="164"/>
      <c r="NOF12" s="164"/>
      <c r="NOG12" s="164"/>
      <c r="NOH12" s="164"/>
      <c r="NOI12" s="164"/>
      <c r="NOJ12" s="164"/>
      <c r="NOK12" s="164"/>
      <c r="NOL12" s="164"/>
      <c r="NOM12" s="164"/>
      <c r="NON12" s="164"/>
      <c r="NOO12" s="164"/>
      <c r="NOP12" s="164"/>
      <c r="NOQ12" s="164"/>
      <c r="NOR12" s="164"/>
      <c r="NOS12" s="164"/>
      <c r="NOT12" s="164"/>
      <c r="NOU12" s="164"/>
      <c r="NOV12" s="164"/>
      <c r="NOW12" s="164"/>
      <c r="NOX12" s="164"/>
      <c r="NOY12" s="164"/>
      <c r="NOZ12" s="164"/>
      <c r="NPA12" s="164"/>
      <c r="NPB12" s="164"/>
      <c r="NPC12" s="164"/>
      <c r="NPD12" s="164"/>
      <c r="NPE12" s="164"/>
      <c r="NPF12" s="164"/>
      <c r="NPG12" s="164"/>
      <c r="NPH12" s="164"/>
      <c r="NPI12" s="164"/>
      <c r="NPJ12" s="164"/>
      <c r="NPK12" s="164"/>
      <c r="NPL12" s="164"/>
      <c r="NPM12" s="164"/>
      <c r="NPN12" s="164"/>
      <c r="NPO12" s="164"/>
      <c r="NPP12" s="164"/>
      <c r="NPQ12" s="164"/>
      <c r="NPR12" s="164"/>
      <c r="NPS12" s="164"/>
      <c r="NPT12" s="164"/>
      <c r="NPU12" s="164"/>
      <c r="NPV12" s="164"/>
      <c r="NPW12" s="164"/>
      <c r="NPX12" s="164"/>
      <c r="NPY12" s="164"/>
      <c r="NPZ12" s="164"/>
      <c r="NQA12" s="164"/>
      <c r="NQB12" s="164"/>
      <c r="NQC12" s="164"/>
      <c r="NQD12" s="164"/>
      <c r="NQE12" s="164"/>
      <c r="NQF12" s="164"/>
      <c r="NQG12" s="164"/>
      <c r="NQH12" s="164"/>
      <c r="NQI12" s="164"/>
      <c r="NQJ12" s="164"/>
      <c r="NQK12" s="164"/>
      <c r="NQL12" s="164"/>
      <c r="NQM12" s="164"/>
      <c r="NQN12" s="164"/>
      <c r="NQO12" s="164"/>
      <c r="NQP12" s="164"/>
      <c r="NQQ12" s="164"/>
      <c r="NQR12" s="164"/>
      <c r="NQS12" s="164"/>
      <c r="NQT12" s="164"/>
      <c r="NQU12" s="164"/>
      <c r="NQV12" s="164"/>
      <c r="NQW12" s="164"/>
      <c r="NQX12" s="164"/>
      <c r="NQY12" s="164"/>
      <c r="NQZ12" s="164"/>
      <c r="NRA12" s="164"/>
      <c r="NRB12" s="164"/>
      <c r="NRC12" s="164"/>
      <c r="NRD12" s="164"/>
      <c r="NRE12" s="164"/>
      <c r="NRF12" s="164"/>
      <c r="NRG12" s="164"/>
      <c r="NRH12" s="164"/>
      <c r="NRI12" s="164"/>
      <c r="NRJ12" s="164"/>
      <c r="NRK12" s="164"/>
      <c r="NRL12" s="164"/>
      <c r="NRM12" s="164"/>
      <c r="NRN12" s="164"/>
      <c r="NRO12" s="164"/>
      <c r="NRP12" s="164"/>
      <c r="NRQ12" s="164"/>
      <c r="NRR12" s="164"/>
      <c r="NRS12" s="164"/>
      <c r="NRT12" s="164"/>
      <c r="NRU12" s="164"/>
      <c r="NRV12" s="164"/>
      <c r="NRW12" s="164"/>
      <c r="NRX12" s="164"/>
      <c r="NRY12" s="164"/>
      <c r="NRZ12" s="164"/>
      <c r="NSA12" s="164"/>
      <c r="NSB12" s="164"/>
      <c r="NSC12" s="164"/>
      <c r="NSD12" s="164"/>
      <c r="NSE12" s="164"/>
      <c r="NSF12" s="164"/>
      <c r="NSG12" s="164"/>
      <c r="NSH12" s="164"/>
      <c r="NSI12" s="164"/>
      <c r="NSJ12" s="164"/>
      <c r="NSK12" s="164"/>
      <c r="NSL12" s="164"/>
      <c r="NSM12" s="164"/>
      <c r="NSN12" s="164"/>
      <c r="NSO12" s="164"/>
      <c r="NSP12" s="164"/>
      <c r="NSQ12" s="164"/>
      <c r="NSR12" s="164"/>
      <c r="NSS12" s="164"/>
      <c r="NST12" s="164"/>
      <c r="NSU12" s="164"/>
      <c r="NSV12" s="164"/>
      <c r="NSW12" s="164"/>
      <c r="NSX12" s="164"/>
      <c r="NSY12" s="164"/>
      <c r="NSZ12" s="164"/>
      <c r="NTA12" s="164"/>
      <c r="NTB12" s="164"/>
      <c r="NTC12" s="164"/>
      <c r="NTD12" s="164"/>
      <c r="NTE12" s="164"/>
      <c r="NTF12" s="164"/>
      <c r="NTG12" s="164"/>
      <c r="NTH12" s="164"/>
      <c r="NTI12" s="164"/>
      <c r="NTJ12" s="164"/>
      <c r="NTK12" s="164"/>
      <c r="NTL12" s="164"/>
      <c r="NTM12" s="164"/>
      <c r="NTN12" s="164"/>
      <c r="NTO12" s="164"/>
      <c r="NTP12" s="164"/>
      <c r="NTQ12" s="164"/>
      <c r="NTR12" s="164"/>
      <c r="NTS12" s="164"/>
      <c r="NTT12" s="164"/>
      <c r="NTU12" s="164"/>
      <c r="NTV12" s="164"/>
      <c r="NTW12" s="164"/>
      <c r="NTX12" s="164"/>
      <c r="NTY12" s="164"/>
      <c r="NTZ12" s="164"/>
      <c r="NUA12" s="164"/>
      <c r="NUB12" s="164"/>
      <c r="NUC12" s="164"/>
      <c r="NUD12" s="164"/>
      <c r="NUE12" s="164"/>
      <c r="NUF12" s="164"/>
      <c r="NUG12" s="164"/>
      <c r="NUH12" s="164"/>
      <c r="NUI12" s="164"/>
      <c r="NUJ12" s="164"/>
      <c r="NUK12" s="164"/>
      <c r="NUL12" s="164"/>
      <c r="NUM12" s="164"/>
      <c r="NUN12" s="164"/>
      <c r="NUO12" s="164"/>
      <c r="NUP12" s="164"/>
      <c r="NUQ12" s="164"/>
      <c r="NUR12" s="164"/>
      <c r="NUS12" s="164"/>
      <c r="NUT12" s="164"/>
      <c r="NUU12" s="164"/>
      <c r="NUV12" s="164"/>
      <c r="NUW12" s="164"/>
      <c r="NUX12" s="164"/>
      <c r="NUY12" s="164"/>
      <c r="NUZ12" s="164"/>
      <c r="NVA12" s="164"/>
      <c r="NVB12" s="164"/>
      <c r="NVC12" s="164"/>
      <c r="NVD12" s="164"/>
      <c r="NVE12" s="164"/>
      <c r="NVF12" s="164"/>
      <c r="NVG12" s="164"/>
      <c r="NVH12" s="164"/>
      <c r="NVI12" s="164"/>
      <c r="NVJ12" s="164"/>
      <c r="NVK12" s="164"/>
      <c r="NVL12" s="164"/>
      <c r="NVM12" s="164"/>
      <c r="NVN12" s="164"/>
      <c r="NVO12" s="164"/>
      <c r="NVP12" s="164"/>
      <c r="NVQ12" s="164"/>
      <c r="NVR12" s="164"/>
      <c r="NVS12" s="164"/>
      <c r="NVT12" s="164"/>
      <c r="NVU12" s="164"/>
      <c r="NVV12" s="164"/>
      <c r="NVW12" s="164"/>
      <c r="NVX12" s="164"/>
      <c r="NVY12" s="164"/>
      <c r="NVZ12" s="164"/>
      <c r="NWA12" s="164"/>
      <c r="NWB12" s="164"/>
      <c r="NWC12" s="164"/>
      <c r="NWD12" s="164"/>
      <c r="NWE12" s="164"/>
      <c r="NWF12" s="164"/>
      <c r="NWG12" s="164"/>
      <c r="NWH12" s="164"/>
      <c r="NWI12" s="164"/>
      <c r="NWJ12" s="164"/>
      <c r="NWK12" s="164"/>
      <c r="NWL12" s="164"/>
      <c r="NWM12" s="164"/>
      <c r="NWN12" s="164"/>
      <c r="NWO12" s="164"/>
      <c r="NWP12" s="164"/>
      <c r="NWQ12" s="164"/>
      <c r="NWR12" s="164"/>
      <c r="NWS12" s="164"/>
      <c r="NWT12" s="164"/>
      <c r="NWU12" s="164"/>
      <c r="NWV12" s="164"/>
      <c r="NWW12" s="164"/>
      <c r="NWX12" s="164"/>
      <c r="NWY12" s="164"/>
      <c r="NWZ12" s="164"/>
      <c r="NXA12" s="164"/>
      <c r="NXB12" s="164"/>
      <c r="NXC12" s="164"/>
      <c r="NXD12" s="164"/>
      <c r="NXE12" s="164"/>
      <c r="NXF12" s="164"/>
      <c r="NXG12" s="164"/>
      <c r="NXH12" s="164"/>
      <c r="NXI12" s="164"/>
      <c r="NXJ12" s="164"/>
      <c r="NXK12" s="164"/>
      <c r="NXL12" s="164"/>
      <c r="NXM12" s="164"/>
      <c r="NXN12" s="164"/>
      <c r="NXO12" s="164"/>
      <c r="NXP12" s="164"/>
      <c r="NXQ12" s="164"/>
      <c r="NXR12" s="164"/>
      <c r="NXS12" s="164"/>
      <c r="NXT12" s="164"/>
      <c r="NXU12" s="164"/>
      <c r="NXV12" s="164"/>
      <c r="NXW12" s="164"/>
      <c r="NXX12" s="164"/>
      <c r="NXY12" s="164"/>
      <c r="NXZ12" s="164"/>
      <c r="NYA12" s="164"/>
      <c r="NYB12" s="164"/>
      <c r="NYC12" s="164"/>
      <c r="NYD12" s="164"/>
      <c r="NYE12" s="164"/>
      <c r="NYF12" s="164"/>
      <c r="NYG12" s="164"/>
      <c r="NYH12" s="164"/>
      <c r="NYI12" s="164"/>
      <c r="NYJ12" s="164"/>
      <c r="NYK12" s="164"/>
      <c r="NYL12" s="164"/>
      <c r="NYM12" s="164"/>
      <c r="NYN12" s="164"/>
      <c r="NYO12" s="164"/>
      <c r="NYP12" s="164"/>
      <c r="NYQ12" s="164"/>
      <c r="NYR12" s="164"/>
      <c r="NYS12" s="164"/>
      <c r="NYT12" s="164"/>
      <c r="NYU12" s="164"/>
      <c r="NYV12" s="164"/>
      <c r="NYW12" s="164"/>
      <c r="NYX12" s="164"/>
      <c r="NYY12" s="164"/>
      <c r="NYZ12" s="164"/>
      <c r="NZA12" s="164"/>
      <c r="NZB12" s="164"/>
      <c r="NZC12" s="164"/>
      <c r="NZD12" s="164"/>
      <c r="NZE12" s="164"/>
      <c r="NZF12" s="164"/>
      <c r="NZG12" s="164"/>
      <c r="NZH12" s="164"/>
      <c r="NZI12" s="164"/>
      <c r="NZJ12" s="164"/>
      <c r="NZK12" s="164"/>
      <c r="NZL12" s="164"/>
      <c r="NZM12" s="164"/>
      <c r="NZN12" s="164"/>
      <c r="NZO12" s="164"/>
      <c r="NZP12" s="164"/>
      <c r="NZQ12" s="164"/>
      <c r="NZR12" s="164"/>
      <c r="NZS12" s="164"/>
      <c r="NZT12" s="164"/>
      <c r="NZU12" s="164"/>
      <c r="NZV12" s="164"/>
      <c r="NZW12" s="164"/>
      <c r="NZX12" s="164"/>
      <c r="NZY12" s="164"/>
      <c r="NZZ12" s="164"/>
      <c r="OAA12" s="164"/>
      <c r="OAB12" s="164"/>
      <c r="OAC12" s="164"/>
      <c r="OAD12" s="164"/>
      <c r="OAE12" s="164"/>
      <c r="OAF12" s="164"/>
      <c r="OAG12" s="164"/>
      <c r="OAH12" s="164"/>
      <c r="OAI12" s="164"/>
      <c r="OAJ12" s="164"/>
      <c r="OAK12" s="164"/>
      <c r="OAL12" s="164"/>
      <c r="OAM12" s="164"/>
      <c r="OAN12" s="164"/>
      <c r="OAO12" s="164"/>
      <c r="OAP12" s="164"/>
      <c r="OAQ12" s="164"/>
      <c r="OAR12" s="164"/>
      <c r="OAS12" s="164"/>
      <c r="OAT12" s="164"/>
      <c r="OAU12" s="164"/>
      <c r="OAV12" s="164"/>
      <c r="OAW12" s="164"/>
      <c r="OAX12" s="164"/>
      <c r="OAY12" s="164"/>
      <c r="OAZ12" s="164"/>
      <c r="OBA12" s="164"/>
      <c r="OBB12" s="164"/>
      <c r="OBC12" s="164"/>
      <c r="OBD12" s="164"/>
      <c r="OBE12" s="164"/>
      <c r="OBF12" s="164"/>
      <c r="OBG12" s="164"/>
      <c r="OBH12" s="164"/>
      <c r="OBI12" s="164"/>
      <c r="OBJ12" s="164"/>
      <c r="OBK12" s="164"/>
      <c r="OBL12" s="164"/>
      <c r="OBM12" s="164"/>
      <c r="OBN12" s="164"/>
      <c r="OBO12" s="164"/>
      <c r="OBP12" s="164"/>
      <c r="OBQ12" s="164"/>
      <c r="OBR12" s="164"/>
      <c r="OBS12" s="164"/>
      <c r="OBT12" s="164"/>
      <c r="OBU12" s="164"/>
      <c r="OBV12" s="164"/>
      <c r="OBW12" s="164"/>
      <c r="OBX12" s="164"/>
      <c r="OBY12" s="164"/>
      <c r="OBZ12" s="164"/>
      <c r="OCA12" s="164"/>
      <c r="OCB12" s="164"/>
      <c r="OCC12" s="164"/>
      <c r="OCD12" s="164"/>
      <c r="OCE12" s="164"/>
      <c r="OCF12" s="164"/>
      <c r="OCG12" s="164"/>
      <c r="OCH12" s="164"/>
      <c r="OCI12" s="164"/>
      <c r="OCJ12" s="164"/>
      <c r="OCK12" s="164"/>
      <c r="OCL12" s="164"/>
      <c r="OCM12" s="164"/>
      <c r="OCN12" s="164"/>
      <c r="OCO12" s="164"/>
      <c r="OCP12" s="164"/>
      <c r="OCQ12" s="164"/>
      <c r="OCR12" s="164"/>
      <c r="OCS12" s="164"/>
      <c r="OCT12" s="164"/>
      <c r="OCU12" s="164"/>
      <c r="OCV12" s="164"/>
      <c r="OCW12" s="164"/>
      <c r="OCX12" s="164"/>
      <c r="OCY12" s="164"/>
      <c r="OCZ12" s="164"/>
      <c r="ODA12" s="164"/>
      <c r="ODB12" s="164"/>
      <c r="ODC12" s="164"/>
      <c r="ODD12" s="164"/>
      <c r="ODE12" s="164"/>
      <c r="ODF12" s="164"/>
      <c r="ODG12" s="164"/>
      <c r="ODH12" s="164"/>
      <c r="ODI12" s="164"/>
      <c r="ODJ12" s="164"/>
      <c r="ODK12" s="164"/>
      <c r="ODL12" s="164"/>
      <c r="ODM12" s="164"/>
      <c r="ODN12" s="164"/>
      <c r="ODO12" s="164"/>
      <c r="ODP12" s="164"/>
      <c r="ODQ12" s="164"/>
      <c r="ODR12" s="164"/>
      <c r="ODS12" s="164"/>
      <c r="ODT12" s="164"/>
      <c r="ODU12" s="164"/>
      <c r="ODV12" s="164"/>
      <c r="ODW12" s="164"/>
      <c r="ODX12" s="164"/>
      <c r="ODY12" s="164"/>
      <c r="ODZ12" s="164"/>
      <c r="OEA12" s="164"/>
      <c r="OEB12" s="164"/>
      <c r="OEC12" s="164"/>
      <c r="OED12" s="164"/>
      <c r="OEE12" s="164"/>
      <c r="OEF12" s="164"/>
      <c r="OEG12" s="164"/>
      <c r="OEH12" s="164"/>
      <c r="OEI12" s="164"/>
      <c r="OEJ12" s="164"/>
      <c r="OEK12" s="164"/>
      <c r="OEL12" s="164"/>
      <c r="OEM12" s="164"/>
      <c r="OEN12" s="164"/>
      <c r="OEO12" s="164"/>
      <c r="OEP12" s="164"/>
      <c r="OEQ12" s="164"/>
      <c r="OER12" s="164"/>
      <c r="OES12" s="164"/>
      <c r="OET12" s="164"/>
      <c r="OEU12" s="164"/>
      <c r="OEV12" s="164"/>
      <c r="OEW12" s="164"/>
      <c r="OEX12" s="164"/>
      <c r="OEY12" s="164"/>
      <c r="OEZ12" s="164"/>
      <c r="OFA12" s="164"/>
      <c r="OFB12" s="164"/>
      <c r="OFC12" s="164"/>
      <c r="OFD12" s="164"/>
      <c r="OFE12" s="164"/>
      <c r="OFF12" s="164"/>
      <c r="OFG12" s="164"/>
      <c r="OFH12" s="164"/>
      <c r="OFI12" s="164"/>
      <c r="OFJ12" s="164"/>
      <c r="OFK12" s="164"/>
      <c r="OFL12" s="164"/>
      <c r="OFM12" s="164"/>
      <c r="OFN12" s="164"/>
      <c r="OFO12" s="164"/>
      <c r="OFP12" s="164"/>
      <c r="OFQ12" s="164"/>
      <c r="OFR12" s="164"/>
      <c r="OFS12" s="164"/>
      <c r="OFT12" s="164"/>
      <c r="OFU12" s="164"/>
      <c r="OFV12" s="164"/>
      <c r="OFW12" s="164"/>
      <c r="OFX12" s="164"/>
      <c r="OFY12" s="164"/>
      <c r="OFZ12" s="164"/>
      <c r="OGA12" s="164"/>
      <c r="OGB12" s="164"/>
      <c r="OGC12" s="164"/>
      <c r="OGD12" s="164"/>
      <c r="OGE12" s="164"/>
      <c r="OGF12" s="164"/>
      <c r="OGG12" s="164"/>
      <c r="OGH12" s="164"/>
      <c r="OGI12" s="164"/>
      <c r="OGJ12" s="164"/>
      <c r="OGK12" s="164"/>
      <c r="OGL12" s="164"/>
      <c r="OGM12" s="164"/>
      <c r="OGN12" s="164"/>
      <c r="OGO12" s="164"/>
      <c r="OGP12" s="164"/>
      <c r="OGQ12" s="164"/>
      <c r="OGR12" s="164"/>
      <c r="OGS12" s="164"/>
      <c r="OGT12" s="164"/>
      <c r="OGU12" s="164"/>
      <c r="OGV12" s="164"/>
      <c r="OGW12" s="164"/>
      <c r="OGX12" s="164"/>
      <c r="OGY12" s="164"/>
      <c r="OGZ12" s="164"/>
      <c r="OHA12" s="164"/>
      <c r="OHB12" s="164"/>
      <c r="OHC12" s="164"/>
      <c r="OHD12" s="164"/>
      <c r="OHE12" s="164"/>
      <c r="OHF12" s="164"/>
      <c r="OHG12" s="164"/>
      <c r="OHH12" s="164"/>
      <c r="OHI12" s="164"/>
      <c r="OHJ12" s="164"/>
      <c r="OHK12" s="164"/>
      <c r="OHL12" s="164"/>
      <c r="OHM12" s="164"/>
      <c r="OHN12" s="164"/>
      <c r="OHO12" s="164"/>
      <c r="OHP12" s="164"/>
      <c r="OHQ12" s="164"/>
      <c r="OHR12" s="164"/>
      <c r="OHS12" s="164"/>
      <c r="OHT12" s="164"/>
      <c r="OHU12" s="164"/>
      <c r="OHV12" s="164"/>
      <c r="OHW12" s="164"/>
      <c r="OHX12" s="164"/>
      <c r="OHY12" s="164"/>
      <c r="OHZ12" s="164"/>
      <c r="OIA12" s="164"/>
      <c r="OIB12" s="164"/>
      <c r="OIC12" s="164"/>
      <c r="OID12" s="164"/>
      <c r="OIE12" s="164"/>
      <c r="OIF12" s="164"/>
      <c r="OIG12" s="164"/>
      <c r="OIH12" s="164"/>
      <c r="OII12" s="164"/>
      <c r="OIJ12" s="164"/>
      <c r="OIK12" s="164"/>
      <c r="OIL12" s="164"/>
      <c r="OIM12" s="164"/>
      <c r="OIN12" s="164"/>
      <c r="OIO12" s="164"/>
      <c r="OIP12" s="164"/>
      <c r="OIQ12" s="164"/>
      <c r="OIR12" s="164"/>
      <c r="OIS12" s="164"/>
      <c r="OIT12" s="164"/>
      <c r="OIU12" s="164"/>
      <c r="OIV12" s="164"/>
      <c r="OIW12" s="164"/>
      <c r="OIX12" s="164"/>
      <c r="OIY12" s="164"/>
      <c r="OIZ12" s="164"/>
      <c r="OJA12" s="164"/>
      <c r="OJB12" s="164"/>
      <c r="OJC12" s="164"/>
      <c r="OJD12" s="164"/>
      <c r="OJE12" s="164"/>
      <c r="OJF12" s="164"/>
      <c r="OJG12" s="164"/>
      <c r="OJH12" s="164"/>
      <c r="OJI12" s="164"/>
      <c r="OJJ12" s="164"/>
      <c r="OJK12" s="164"/>
      <c r="OJL12" s="164"/>
      <c r="OJM12" s="164"/>
      <c r="OJN12" s="164"/>
      <c r="OJO12" s="164"/>
      <c r="OJP12" s="164"/>
      <c r="OJQ12" s="164"/>
      <c r="OJR12" s="164"/>
      <c r="OJS12" s="164"/>
      <c r="OJT12" s="164"/>
      <c r="OJU12" s="164"/>
      <c r="OJV12" s="164"/>
      <c r="OJW12" s="164"/>
      <c r="OJX12" s="164"/>
      <c r="OJY12" s="164"/>
      <c r="OJZ12" s="164"/>
      <c r="OKA12" s="164"/>
      <c r="OKB12" s="164"/>
      <c r="OKC12" s="164"/>
      <c r="OKD12" s="164"/>
      <c r="OKE12" s="164"/>
      <c r="OKF12" s="164"/>
      <c r="OKG12" s="164"/>
      <c r="OKH12" s="164"/>
      <c r="OKI12" s="164"/>
      <c r="OKJ12" s="164"/>
      <c r="OKK12" s="164"/>
      <c r="OKL12" s="164"/>
      <c r="OKM12" s="164"/>
      <c r="OKN12" s="164"/>
      <c r="OKO12" s="164"/>
      <c r="OKP12" s="164"/>
      <c r="OKQ12" s="164"/>
      <c r="OKR12" s="164"/>
      <c r="OKS12" s="164"/>
      <c r="OKT12" s="164"/>
      <c r="OKU12" s="164"/>
      <c r="OKV12" s="164"/>
      <c r="OKW12" s="164"/>
      <c r="OKX12" s="164"/>
      <c r="OKY12" s="164"/>
      <c r="OKZ12" s="164"/>
      <c r="OLA12" s="164"/>
      <c r="OLB12" s="164"/>
      <c r="OLC12" s="164"/>
      <c r="OLD12" s="164"/>
      <c r="OLE12" s="164"/>
      <c r="OLF12" s="164"/>
      <c r="OLG12" s="164"/>
      <c r="OLH12" s="164"/>
      <c r="OLI12" s="164"/>
      <c r="OLJ12" s="164"/>
      <c r="OLK12" s="164"/>
      <c r="OLL12" s="164"/>
      <c r="OLM12" s="164"/>
      <c r="OLN12" s="164"/>
      <c r="OLO12" s="164"/>
      <c r="OLP12" s="164"/>
      <c r="OLQ12" s="164"/>
      <c r="OLR12" s="164"/>
      <c r="OLS12" s="164"/>
      <c r="OLT12" s="164"/>
      <c r="OLU12" s="164"/>
      <c r="OLV12" s="164"/>
      <c r="OLW12" s="164"/>
      <c r="OLX12" s="164"/>
      <c r="OLY12" s="164"/>
      <c r="OLZ12" s="164"/>
      <c r="OMA12" s="164"/>
      <c r="OMB12" s="164"/>
      <c r="OMC12" s="164"/>
      <c r="OMD12" s="164"/>
      <c r="OME12" s="164"/>
      <c r="OMF12" s="164"/>
      <c r="OMG12" s="164"/>
      <c r="OMH12" s="164"/>
      <c r="OMI12" s="164"/>
      <c r="OMJ12" s="164"/>
      <c r="OMK12" s="164"/>
      <c r="OML12" s="164"/>
      <c r="OMM12" s="164"/>
      <c r="OMN12" s="164"/>
      <c r="OMO12" s="164"/>
      <c r="OMP12" s="164"/>
      <c r="OMQ12" s="164"/>
      <c r="OMR12" s="164"/>
      <c r="OMS12" s="164"/>
      <c r="OMT12" s="164"/>
      <c r="OMU12" s="164"/>
      <c r="OMV12" s="164"/>
      <c r="OMW12" s="164"/>
      <c r="OMX12" s="164"/>
      <c r="OMY12" s="164"/>
      <c r="OMZ12" s="164"/>
      <c r="ONA12" s="164"/>
      <c r="ONB12" s="164"/>
      <c r="ONC12" s="164"/>
      <c r="OND12" s="164"/>
      <c r="ONE12" s="164"/>
      <c r="ONF12" s="164"/>
      <c r="ONG12" s="164"/>
      <c r="ONH12" s="164"/>
      <c r="ONI12" s="164"/>
      <c r="ONJ12" s="164"/>
      <c r="ONK12" s="164"/>
      <c r="ONL12" s="164"/>
      <c r="ONM12" s="164"/>
      <c r="ONN12" s="164"/>
      <c r="ONO12" s="164"/>
      <c r="ONP12" s="164"/>
      <c r="ONQ12" s="164"/>
      <c r="ONR12" s="164"/>
      <c r="ONS12" s="164"/>
      <c r="ONT12" s="164"/>
      <c r="ONU12" s="164"/>
      <c r="ONV12" s="164"/>
      <c r="ONW12" s="164"/>
      <c r="ONX12" s="164"/>
      <c r="ONY12" s="164"/>
      <c r="ONZ12" s="164"/>
      <c r="OOA12" s="164"/>
      <c r="OOB12" s="164"/>
      <c r="OOC12" s="164"/>
      <c r="OOD12" s="164"/>
      <c r="OOE12" s="164"/>
      <c r="OOF12" s="164"/>
      <c r="OOG12" s="164"/>
      <c r="OOH12" s="164"/>
      <c r="OOI12" s="164"/>
      <c r="OOJ12" s="164"/>
      <c r="OOK12" s="164"/>
      <c r="OOL12" s="164"/>
      <c r="OOM12" s="164"/>
      <c r="OON12" s="164"/>
      <c r="OOO12" s="164"/>
      <c r="OOP12" s="164"/>
      <c r="OOQ12" s="164"/>
      <c r="OOR12" s="164"/>
      <c r="OOS12" s="164"/>
      <c r="OOT12" s="164"/>
      <c r="OOU12" s="164"/>
      <c r="OOV12" s="164"/>
      <c r="OOW12" s="164"/>
      <c r="OOX12" s="164"/>
      <c r="OOY12" s="164"/>
      <c r="OOZ12" s="164"/>
      <c r="OPA12" s="164"/>
      <c r="OPB12" s="164"/>
      <c r="OPC12" s="164"/>
      <c r="OPD12" s="164"/>
      <c r="OPE12" s="164"/>
      <c r="OPF12" s="164"/>
      <c r="OPG12" s="164"/>
      <c r="OPH12" s="164"/>
      <c r="OPI12" s="164"/>
      <c r="OPJ12" s="164"/>
      <c r="OPK12" s="164"/>
      <c r="OPL12" s="164"/>
      <c r="OPM12" s="164"/>
      <c r="OPN12" s="164"/>
      <c r="OPO12" s="164"/>
      <c r="OPP12" s="164"/>
      <c r="OPQ12" s="164"/>
      <c r="OPR12" s="164"/>
      <c r="OPS12" s="164"/>
      <c r="OPT12" s="164"/>
      <c r="OPU12" s="164"/>
      <c r="OPV12" s="164"/>
      <c r="OPW12" s="164"/>
      <c r="OPX12" s="164"/>
      <c r="OPY12" s="164"/>
      <c r="OPZ12" s="164"/>
      <c r="OQA12" s="164"/>
      <c r="OQB12" s="164"/>
      <c r="OQC12" s="164"/>
      <c r="OQD12" s="164"/>
      <c r="OQE12" s="164"/>
      <c r="OQF12" s="164"/>
      <c r="OQG12" s="164"/>
      <c r="OQH12" s="164"/>
      <c r="OQI12" s="164"/>
      <c r="OQJ12" s="164"/>
      <c r="OQK12" s="164"/>
      <c r="OQL12" s="164"/>
      <c r="OQM12" s="164"/>
      <c r="OQN12" s="164"/>
      <c r="OQO12" s="164"/>
      <c r="OQP12" s="164"/>
      <c r="OQQ12" s="164"/>
      <c r="OQR12" s="164"/>
      <c r="OQS12" s="164"/>
      <c r="OQT12" s="164"/>
      <c r="OQU12" s="164"/>
      <c r="OQV12" s="164"/>
      <c r="OQW12" s="164"/>
      <c r="OQX12" s="164"/>
      <c r="OQY12" s="164"/>
      <c r="OQZ12" s="164"/>
      <c r="ORA12" s="164"/>
      <c r="ORB12" s="164"/>
      <c r="ORC12" s="164"/>
      <c r="ORD12" s="164"/>
      <c r="ORE12" s="164"/>
      <c r="ORF12" s="164"/>
      <c r="ORG12" s="164"/>
      <c r="ORH12" s="164"/>
      <c r="ORI12" s="164"/>
      <c r="ORJ12" s="164"/>
      <c r="ORK12" s="164"/>
      <c r="ORL12" s="164"/>
      <c r="ORM12" s="164"/>
      <c r="ORN12" s="164"/>
      <c r="ORO12" s="164"/>
      <c r="ORP12" s="164"/>
      <c r="ORQ12" s="164"/>
      <c r="ORR12" s="164"/>
      <c r="ORS12" s="164"/>
      <c r="ORT12" s="164"/>
      <c r="ORU12" s="164"/>
      <c r="ORV12" s="164"/>
      <c r="ORW12" s="164"/>
      <c r="ORX12" s="164"/>
      <c r="ORY12" s="164"/>
      <c r="ORZ12" s="164"/>
      <c r="OSA12" s="164"/>
      <c r="OSB12" s="164"/>
      <c r="OSC12" s="164"/>
      <c r="OSD12" s="164"/>
      <c r="OSE12" s="164"/>
      <c r="OSF12" s="164"/>
      <c r="OSG12" s="164"/>
      <c r="OSH12" s="164"/>
      <c r="OSI12" s="164"/>
      <c r="OSJ12" s="164"/>
      <c r="OSK12" s="164"/>
      <c r="OSL12" s="164"/>
      <c r="OSM12" s="164"/>
      <c r="OSN12" s="164"/>
      <c r="OSO12" s="164"/>
      <c r="OSP12" s="164"/>
      <c r="OSQ12" s="164"/>
      <c r="OSR12" s="164"/>
      <c r="OSS12" s="164"/>
      <c r="OST12" s="164"/>
      <c r="OSU12" s="164"/>
      <c r="OSV12" s="164"/>
      <c r="OSW12" s="164"/>
      <c r="OSX12" s="164"/>
      <c r="OSY12" s="164"/>
      <c r="OSZ12" s="164"/>
      <c r="OTA12" s="164"/>
      <c r="OTB12" s="164"/>
      <c r="OTC12" s="164"/>
      <c r="OTD12" s="164"/>
      <c r="OTE12" s="164"/>
      <c r="OTF12" s="164"/>
      <c r="OTG12" s="164"/>
      <c r="OTH12" s="164"/>
      <c r="OTI12" s="164"/>
      <c r="OTJ12" s="164"/>
      <c r="OTK12" s="164"/>
      <c r="OTL12" s="164"/>
      <c r="OTM12" s="164"/>
      <c r="OTN12" s="164"/>
      <c r="OTO12" s="164"/>
      <c r="OTP12" s="164"/>
      <c r="OTQ12" s="164"/>
      <c r="OTR12" s="164"/>
      <c r="OTS12" s="164"/>
      <c r="OTT12" s="164"/>
      <c r="OTU12" s="164"/>
      <c r="OTV12" s="164"/>
      <c r="OTW12" s="164"/>
      <c r="OTX12" s="164"/>
      <c r="OTY12" s="164"/>
      <c r="OTZ12" s="164"/>
      <c r="OUA12" s="164"/>
      <c r="OUB12" s="164"/>
      <c r="OUC12" s="164"/>
      <c r="OUD12" s="164"/>
      <c r="OUE12" s="164"/>
      <c r="OUF12" s="164"/>
      <c r="OUG12" s="164"/>
      <c r="OUH12" s="164"/>
      <c r="OUI12" s="164"/>
      <c r="OUJ12" s="164"/>
      <c r="OUK12" s="164"/>
      <c r="OUL12" s="164"/>
      <c r="OUM12" s="164"/>
      <c r="OUN12" s="164"/>
      <c r="OUO12" s="164"/>
      <c r="OUP12" s="164"/>
      <c r="OUQ12" s="164"/>
      <c r="OUR12" s="164"/>
      <c r="OUS12" s="164"/>
      <c r="OUT12" s="164"/>
      <c r="OUU12" s="164"/>
      <c r="OUV12" s="164"/>
      <c r="OUW12" s="164"/>
      <c r="OUX12" s="164"/>
      <c r="OUY12" s="164"/>
      <c r="OUZ12" s="164"/>
      <c r="OVA12" s="164"/>
      <c r="OVB12" s="164"/>
      <c r="OVC12" s="164"/>
      <c r="OVD12" s="164"/>
      <c r="OVE12" s="164"/>
      <c r="OVF12" s="164"/>
      <c r="OVG12" s="164"/>
      <c r="OVH12" s="164"/>
      <c r="OVI12" s="164"/>
      <c r="OVJ12" s="164"/>
      <c r="OVK12" s="164"/>
      <c r="OVL12" s="164"/>
      <c r="OVM12" s="164"/>
      <c r="OVN12" s="164"/>
      <c r="OVO12" s="164"/>
      <c r="OVP12" s="164"/>
      <c r="OVQ12" s="164"/>
      <c r="OVR12" s="164"/>
      <c r="OVS12" s="164"/>
      <c r="OVT12" s="164"/>
      <c r="OVU12" s="164"/>
      <c r="OVV12" s="164"/>
      <c r="OVW12" s="164"/>
      <c r="OVX12" s="164"/>
      <c r="OVY12" s="164"/>
      <c r="OVZ12" s="164"/>
      <c r="OWA12" s="164"/>
      <c r="OWB12" s="164"/>
      <c r="OWC12" s="164"/>
      <c r="OWD12" s="164"/>
      <c r="OWE12" s="164"/>
      <c r="OWF12" s="164"/>
      <c r="OWG12" s="164"/>
      <c r="OWH12" s="164"/>
      <c r="OWI12" s="164"/>
      <c r="OWJ12" s="164"/>
      <c r="OWK12" s="164"/>
      <c r="OWL12" s="164"/>
      <c r="OWM12" s="164"/>
      <c r="OWN12" s="164"/>
      <c r="OWO12" s="164"/>
      <c r="OWP12" s="164"/>
      <c r="OWQ12" s="164"/>
      <c r="OWR12" s="164"/>
      <c r="OWS12" s="164"/>
      <c r="OWT12" s="164"/>
      <c r="OWU12" s="164"/>
      <c r="OWV12" s="164"/>
      <c r="OWW12" s="164"/>
      <c r="OWX12" s="164"/>
      <c r="OWY12" s="164"/>
      <c r="OWZ12" s="164"/>
      <c r="OXA12" s="164"/>
      <c r="OXB12" s="164"/>
      <c r="OXC12" s="164"/>
      <c r="OXD12" s="164"/>
      <c r="OXE12" s="164"/>
      <c r="OXF12" s="164"/>
      <c r="OXG12" s="164"/>
      <c r="OXH12" s="164"/>
      <c r="OXI12" s="164"/>
      <c r="OXJ12" s="164"/>
      <c r="OXK12" s="164"/>
      <c r="OXL12" s="164"/>
      <c r="OXM12" s="164"/>
      <c r="OXN12" s="164"/>
      <c r="OXO12" s="164"/>
      <c r="OXP12" s="164"/>
      <c r="OXQ12" s="164"/>
      <c r="OXR12" s="164"/>
      <c r="OXS12" s="164"/>
      <c r="OXT12" s="164"/>
      <c r="OXU12" s="164"/>
      <c r="OXV12" s="164"/>
      <c r="OXW12" s="164"/>
      <c r="OXX12" s="164"/>
      <c r="OXY12" s="164"/>
      <c r="OXZ12" s="164"/>
      <c r="OYA12" s="164"/>
      <c r="OYB12" s="164"/>
      <c r="OYC12" s="164"/>
      <c r="OYD12" s="164"/>
      <c r="OYE12" s="164"/>
      <c r="OYF12" s="164"/>
      <c r="OYG12" s="164"/>
      <c r="OYH12" s="164"/>
      <c r="OYI12" s="164"/>
      <c r="OYJ12" s="164"/>
      <c r="OYK12" s="164"/>
      <c r="OYL12" s="164"/>
      <c r="OYM12" s="164"/>
      <c r="OYN12" s="164"/>
      <c r="OYO12" s="164"/>
      <c r="OYP12" s="164"/>
      <c r="OYQ12" s="164"/>
      <c r="OYR12" s="164"/>
      <c r="OYS12" s="164"/>
      <c r="OYT12" s="164"/>
      <c r="OYU12" s="164"/>
      <c r="OYV12" s="164"/>
      <c r="OYW12" s="164"/>
      <c r="OYX12" s="164"/>
      <c r="OYY12" s="164"/>
      <c r="OYZ12" s="164"/>
      <c r="OZA12" s="164"/>
      <c r="OZB12" s="164"/>
      <c r="OZC12" s="164"/>
      <c r="OZD12" s="164"/>
      <c r="OZE12" s="164"/>
      <c r="OZF12" s="164"/>
      <c r="OZG12" s="164"/>
      <c r="OZH12" s="164"/>
      <c r="OZI12" s="164"/>
      <c r="OZJ12" s="164"/>
      <c r="OZK12" s="164"/>
      <c r="OZL12" s="164"/>
      <c r="OZM12" s="164"/>
      <c r="OZN12" s="164"/>
      <c r="OZO12" s="164"/>
      <c r="OZP12" s="164"/>
      <c r="OZQ12" s="164"/>
      <c r="OZR12" s="164"/>
      <c r="OZS12" s="164"/>
      <c r="OZT12" s="164"/>
      <c r="OZU12" s="164"/>
      <c r="OZV12" s="164"/>
      <c r="OZW12" s="164"/>
      <c r="OZX12" s="164"/>
      <c r="OZY12" s="164"/>
      <c r="OZZ12" s="164"/>
      <c r="PAA12" s="164"/>
      <c r="PAB12" s="164"/>
      <c r="PAC12" s="164"/>
      <c r="PAD12" s="164"/>
      <c r="PAE12" s="164"/>
      <c r="PAF12" s="164"/>
      <c r="PAG12" s="164"/>
      <c r="PAH12" s="164"/>
      <c r="PAI12" s="164"/>
      <c r="PAJ12" s="164"/>
      <c r="PAK12" s="164"/>
      <c r="PAL12" s="164"/>
      <c r="PAM12" s="164"/>
      <c r="PAN12" s="164"/>
      <c r="PAO12" s="164"/>
      <c r="PAP12" s="164"/>
      <c r="PAQ12" s="164"/>
      <c r="PAR12" s="164"/>
      <c r="PAS12" s="164"/>
      <c r="PAT12" s="164"/>
      <c r="PAU12" s="164"/>
      <c r="PAV12" s="164"/>
      <c r="PAW12" s="164"/>
      <c r="PAX12" s="164"/>
      <c r="PAY12" s="164"/>
      <c r="PAZ12" s="164"/>
      <c r="PBA12" s="164"/>
      <c r="PBB12" s="164"/>
      <c r="PBC12" s="164"/>
      <c r="PBD12" s="164"/>
      <c r="PBE12" s="164"/>
      <c r="PBF12" s="164"/>
      <c r="PBG12" s="164"/>
      <c r="PBH12" s="164"/>
      <c r="PBI12" s="164"/>
      <c r="PBJ12" s="164"/>
      <c r="PBK12" s="164"/>
      <c r="PBL12" s="164"/>
      <c r="PBM12" s="164"/>
      <c r="PBN12" s="164"/>
      <c r="PBO12" s="164"/>
      <c r="PBP12" s="164"/>
      <c r="PBQ12" s="164"/>
      <c r="PBR12" s="164"/>
      <c r="PBS12" s="164"/>
      <c r="PBT12" s="164"/>
      <c r="PBU12" s="164"/>
      <c r="PBV12" s="164"/>
      <c r="PBW12" s="164"/>
      <c r="PBX12" s="164"/>
      <c r="PBY12" s="164"/>
      <c r="PBZ12" s="164"/>
      <c r="PCA12" s="164"/>
      <c r="PCB12" s="164"/>
      <c r="PCC12" s="164"/>
      <c r="PCD12" s="164"/>
      <c r="PCE12" s="164"/>
      <c r="PCF12" s="164"/>
      <c r="PCG12" s="164"/>
      <c r="PCH12" s="164"/>
      <c r="PCI12" s="164"/>
      <c r="PCJ12" s="164"/>
      <c r="PCK12" s="164"/>
      <c r="PCL12" s="164"/>
      <c r="PCM12" s="164"/>
      <c r="PCN12" s="164"/>
      <c r="PCO12" s="164"/>
      <c r="PCP12" s="164"/>
      <c r="PCQ12" s="164"/>
      <c r="PCR12" s="164"/>
      <c r="PCS12" s="164"/>
      <c r="PCT12" s="164"/>
      <c r="PCU12" s="164"/>
      <c r="PCV12" s="164"/>
      <c r="PCW12" s="164"/>
      <c r="PCX12" s="164"/>
      <c r="PCY12" s="164"/>
      <c r="PCZ12" s="164"/>
      <c r="PDA12" s="164"/>
      <c r="PDB12" s="164"/>
      <c r="PDC12" s="164"/>
      <c r="PDD12" s="164"/>
      <c r="PDE12" s="164"/>
      <c r="PDF12" s="164"/>
      <c r="PDG12" s="164"/>
      <c r="PDH12" s="164"/>
      <c r="PDI12" s="164"/>
      <c r="PDJ12" s="164"/>
      <c r="PDK12" s="164"/>
      <c r="PDL12" s="164"/>
      <c r="PDM12" s="164"/>
      <c r="PDN12" s="164"/>
      <c r="PDO12" s="164"/>
      <c r="PDP12" s="164"/>
      <c r="PDQ12" s="164"/>
      <c r="PDR12" s="164"/>
      <c r="PDS12" s="164"/>
      <c r="PDT12" s="164"/>
      <c r="PDU12" s="164"/>
      <c r="PDV12" s="164"/>
      <c r="PDW12" s="164"/>
      <c r="PDX12" s="164"/>
      <c r="PDY12" s="164"/>
      <c r="PDZ12" s="164"/>
      <c r="PEA12" s="164"/>
      <c r="PEB12" s="164"/>
      <c r="PEC12" s="164"/>
      <c r="PED12" s="164"/>
      <c r="PEE12" s="164"/>
      <c r="PEF12" s="164"/>
      <c r="PEG12" s="164"/>
      <c r="PEH12" s="164"/>
      <c r="PEI12" s="164"/>
      <c r="PEJ12" s="164"/>
      <c r="PEK12" s="164"/>
      <c r="PEL12" s="164"/>
      <c r="PEM12" s="164"/>
      <c r="PEN12" s="164"/>
      <c r="PEO12" s="164"/>
      <c r="PEP12" s="164"/>
      <c r="PEQ12" s="164"/>
      <c r="PER12" s="164"/>
      <c r="PES12" s="164"/>
      <c r="PET12" s="164"/>
      <c r="PEU12" s="164"/>
      <c r="PEV12" s="164"/>
      <c r="PEW12" s="164"/>
      <c r="PEX12" s="164"/>
      <c r="PEY12" s="164"/>
      <c r="PEZ12" s="164"/>
      <c r="PFA12" s="164"/>
      <c r="PFB12" s="164"/>
      <c r="PFC12" s="164"/>
      <c r="PFD12" s="164"/>
      <c r="PFE12" s="164"/>
      <c r="PFF12" s="164"/>
      <c r="PFG12" s="164"/>
      <c r="PFH12" s="164"/>
      <c r="PFI12" s="164"/>
      <c r="PFJ12" s="164"/>
      <c r="PFK12" s="164"/>
      <c r="PFL12" s="164"/>
      <c r="PFM12" s="164"/>
      <c r="PFN12" s="164"/>
      <c r="PFO12" s="164"/>
      <c r="PFP12" s="164"/>
      <c r="PFQ12" s="164"/>
      <c r="PFR12" s="164"/>
      <c r="PFS12" s="164"/>
      <c r="PFT12" s="164"/>
      <c r="PFU12" s="164"/>
      <c r="PFV12" s="164"/>
      <c r="PFW12" s="164"/>
      <c r="PFX12" s="164"/>
      <c r="PFY12" s="164"/>
      <c r="PFZ12" s="164"/>
      <c r="PGA12" s="164"/>
      <c r="PGB12" s="164"/>
      <c r="PGC12" s="164"/>
      <c r="PGD12" s="164"/>
      <c r="PGE12" s="164"/>
      <c r="PGF12" s="164"/>
      <c r="PGG12" s="164"/>
      <c r="PGH12" s="164"/>
      <c r="PGI12" s="164"/>
      <c r="PGJ12" s="164"/>
      <c r="PGK12" s="164"/>
      <c r="PGL12" s="164"/>
      <c r="PGM12" s="164"/>
      <c r="PGN12" s="164"/>
      <c r="PGO12" s="164"/>
      <c r="PGP12" s="164"/>
      <c r="PGQ12" s="164"/>
      <c r="PGR12" s="164"/>
      <c r="PGS12" s="164"/>
      <c r="PGT12" s="164"/>
      <c r="PGU12" s="164"/>
      <c r="PGV12" s="164"/>
      <c r="PGW12" s="164"/>
      <c r="PGX12" s="164"/>
      <c r="PGY12" s="164"/>
      <c r="PGZ12" s="164"/>
      <c r="PHA12" s="164"/>
      <c r="PHB12" s="164"/>
      <c r="PHC12" s="164"/>
      <c r="PHD12" s="164"/>
      <c r="PHE12" s="164"/>
      <c r="PHF12" s="164"/>
      <c r="PHG12" s="164"/>
      <c r="PHH12" s="164"/>
      <c r="PHI12" s="164"/>
      <c r="PHJ12" s="164"/>
      <c r="PHK12" s="164"/>
      <c r="PHL12" s="164"/>
      <c r="PHM12" s="164"/>
      <c r="PHN12" s="164"/>
      <c r="PHO12" s="164"/>
      <c r="PHP12" s="164"/>
      <c r="PHQ12" s="164"/>
      <c r="PHR12" s="164"/>
      <c r="PHS12" s="164"/>
      <c r="PHT12" s="164"/>
      <c r="PHU12" s="164"/>
      <c r="PHV12" s="164"/>
      <c r="PHW12" s="164"/>
      <c r="PHX12" s="164"/>
      <c r="PHY12" s="164"/>
      <c r="PHZ12" s="164"/>
      <c r="PIA12" s="164"/>
      <c r="PIB12" s="164"/>
      <c r="PIC12" s="164"/>
      <c r="PID12" s="164"/>
      <c r="PIE12" s="164"/>
      <c r="PIF12" s="164"/>
      <c r="PIG12" s="164"/>
      <c r="PIH12" s="164"/>
      <c r="PII12" s="164"/>
      <c r="PIJ12" s="164"/>
      <c r="PIK12" s="164"/>
      <c r="PIL12" s="164"/>
      <c r="PIM12" s="164"/>
      <c r="PIN12" s="164"/>
      <c r="PIO12" s="164"/>
      <c r="PIP12" s="164"/>
      <c r="PIQ12" s="164"/>
      <c r="PIR12" s="164"/>
      <c r="PIS12" s="164"/>
      <c r="PIT12" s="164"/>
      <c r="PIU12" s="164"/>
      <c r="PIV12" s="164"/>
      <c r="PIW12" s="164"/>
      <c r="PIX12" s="164"/>
      <c r="PIY12" s="164"/>
      <c r="PIZ12" s="164"/>
      <c r="PJA12" s="164"/>
      <c r="PJB12" s="164"/>
      <c r="PJC12" s="164"/>
      <c r="PJD12" s="164"/>
      <c r="PJE12" s="164"/>
      <c r="PJF12" s="164"/>
      <c r="PJG12" s="164"/>
      <c r="PJH12" s="164"/>
      <c r="PJI12" s="164"/>
      <c r="PJJ12" s="164"/>
      <c r="PJK12" s="164"/>
      <c r="PJL12" s="164"/>
      <c r="PJM12" s="164"/>
      <c r="PJN12" s="164"/>
      <c r="PJO12" s="164"/>
      <c r="PJP12" s="164"/>
      <c r="PJQ12" s="164"/>
      <c r="PJR12" s="164"/>
      <c r="PJS12" s="164"/>
      <c r="PJT12" s="164"/>
      <c r="PJU12" s="164"/>
      <c r="PJV12" s="164"/>
      <c r="PJW12" s="164"/>
      <c r="PJX12" s="164"/>
      <c r="PJY12" s="164"/>
      <c r="PJZ12" s="164"/>
      <c r="PKA12" s="164"/>
      <c r="PKB12" s="164"/>
      <c r="PKC12" s="164"/>
      <c r="PKD12" s="164"/>
      <c r="PKE12" s="164"/>
      <c r="PKF12" s="164"/>
      <c r="PKG12" s="164"/>
      <c r="PKH12" s="164"/>
      <c r="PKI12" s="164"/>
      <c r="PKJ12" s="164"/>
      <c r="PKK12" s="164"/>
      <c r="PKL12" s="164"/>
      <c r="PKM12" s="164"/>
      <c r="PKN12" s="164"/>
      <c r="PKO12" s="164"/>
      <c r="PKP12" s="164"/>
      <c r="PKQ12" s="164"/>
      <c r="PKR12" s="164"/>
      <c r="PKS12" s="164"/>
      <c r="PKT12" s="164"/>
      <c r="PKU12" s="164"/>
      <c r="PKV12" s="164"/>
      <c r="PKW12" s="164"/>
      <c r="PKX12" s="164"/>
      <c r="PKY12" s="164"/>
      <c r="PKZ12" s="164"/>
      <c r="PLA12" s="164"/>
      <c r="PLB12" s="164"/>
      <c r="PLC12" s="164"/>
      <c r="PLD12" s="164"/>
      <c r="PLE12" s="164"/>
      <c r="PLF12" s="164"/>
      <c r="PLG12" s="164"/>
      <c r="PLH12" s="164"/>
      <c r="PLI12" s="164"/>
      <c r="PLJ12" s="164"/>
      <c r="PLK12" s="164"/>
      <c r="PLL12" s="164"/>
      <c r="PLM12" s="164"/>
      <c r="PLN12" s="164"/>
      <c r="PLO12" s="164"/>
      <c r="PLP12" s="164"/>
      <c r="PLQ12" s="164"/>
      <c r="PLR12" s="164"/>
      <c r="PLS12" s="164"/>
      <c r="PLT12" s="164"/>
      <c r="PLU12" s="164"/>
      <c r="PLV12" s="164"/>
      <c r="PLW12" s="164"/>
      <c r="PLX12" s="164"/>
      <c r="PLY12" s="164"/>
      <c r="PLZ12" s="164"/>
      <c r="PMA12" s="164"/>
      <c r="PMB12" s="164"/>
      <c r="PMC12" s="164"/>
      <c r="PMD12" s="164"/>
      <c r="PME12" s="164"/>
      <c r="PMF12" s="164"/>
      <c r="PMG12" s="164"/>
      <c r="PMH12" s="164"/>
      <c r="PMI12" s="164"/>
      <c r="PMJ12" s="164"/>
      <c r="PMK12" s="164"/>
      <c r="PML12" s="164"/>
      <c r="PMM12" s="164"/>
      <c r="PMN12" s="164"/>
      <c r="PMO12" s="164"/>
      <c r="PMP12" s="164"/>
      <c r="PMQ12" s="164"/>
      <c r="PMR12" s="164"/>
      <c r="PMS12" s="164"/>
      <c r="PMT12" s="164"/>
      <c r="PMU12" s="164"/>
      <c r="PMV12" s="164"/>
      <c r="PMW12" s="164"/>
      <c r="PMX12" s="164"/>
      <c r="PMY12" s="164"/>
      <c r="PMZ12" s="164"/>
      <c r="PNA12" s="164"/>
      <c r="PNB12" s="164"/>
      <c r="PNC12" s="164"/>
      <c r="PND12" s="164"/>
      <c r="PNE12" s="164"/>
      <c r="PNF12" s="164"/>
      <c r="PNG12" s="164"/>
      <c r="PNH12" s="164"/>
      <c r="PNI12" s="164"/>
      <c r="PNJ12" s="164"/>
      <c r="PNK12" s="164"/>
      <c r="PNL12" s="164"/>
      <c r="PNM12" s="164"/>
      <c r="PNN12" s="164"/>
      <c r="PNO12" s="164"/>
      <c r="PNP12" s="164"/>
      <c r="PNQ12" s="164"/>
      <c r="PNR12" s="164"/>
      <c r="PNS12" s="164"/>
      <c r="PNT12" s="164"/>
      <c r="PNU12" s="164"/>
      <c r="PNV12" s="164"/>
      <c r="PNW12" s="164"/>
      <c r="PNX12" s="164"/>
      <c r="PNY12" s="164"/>
      <c r="PNZ12" s="164"/>
      <c r="POA12" s="164"/>
      <c r="POB12" s="164"/>
      <c r="POC12" s="164"/>
      <c r="POD12" s="164"/>
      <c r="POE12" s="164"/>
      <c r="POF12" s="164"/>
      <c r="POG12" s="164"/>
      <c r="POH12" s="164"/>
      <c r="POI12" s="164"/>
      <c r="POJ12" s="164"/>
      <c r="POK12" s="164"/>
      <c r="POL12" s="164"/>
      <c r="POM12" s="164"/>
      <c r="PON12" s="164"/>
      <c r="POO12" s="164"/>
      <c r="POP12" s="164"/>
      <c r="POQ12" s="164"/>
      <c r="POR12" s="164"/>
      <c r="POS12" s="164"/>
      <c r="POT12" s="164"/>
      <c r="POU12" s="164"/>
      <c r="POV12" s="164"/>
      <c r="POW12" s="164"/>
      <c r="POX12" s="164"/>
      <c r="POY12" s="164"/>
      <c r="POZ12" s="164"/>
      <c r="PPA12" s="164"/>
      <c r="PPB12" s="164"/>
      <c r="PPC12" s="164"/>
      <c r="PPD12" s="164"/>
      <c r="PPE12" s="164"/>
      <c r="PPF12" s="164"/>
      <c r="PPG12" s="164"/>
      <c r="PPH12" s="164"/>
      <c r="PPI12" s="164"/>
      <c r="PPJ12" s="164"/>
      <c r="PPK12" s="164"/>
      <c r="PPL12" s="164"/>
      <c r="PPM12" s="164"/>
      <c r="PPN12" s="164"/>
      <c r="PPO12" s="164"/>
      <c r="PPP12" s="164"/>
      <c r="PPQ12" s="164"/>
      <c r="PPR12" s="164"/>
      <c r="PPS12" s="164"/>
      <c r="PPT12" s="164"/>
      <c r="PPU12" s="164"/>
      <c r="PPV12" s="164"/>
      <c r="PPW12" s="164"/>
      <c r="PPX12" s="164"/>
      <c r="PPY12" s="164"/>
      <c r="PPZ12" s="164"/>
      <c r="PQA12" s="164"/>
      <c r="PQB12" s="164"/>
      <c r="PQC12" s="164"/>
      <c r="PQD12" s="164"/>
      <c r="PQE12" s="164"/>
      <c r="PQF12" s="164"/>
      <c r="PQG12" s="164"/>
      <c r="PQH12" s="164"/>
      <c r="PQI12" s="164"/>
      <c r="PQJ12" s="164"/>
      <c r="PQK12" s="164"/>
      <c r="PQL12" s="164"/>
      <c r="PQM12" s="164"/>
      <c r="PQN12" s="164"/>
      <c r="PQO12" s="164"/>
      <c r="PQP12" s="164"/>
      <c r="PQQ12" s="164"/>
      <c r="PQR12" s="164"/>
      <c r="PQS12" s="164"/>
      <c r="PQT12" s="164"/>
      <c r="PQU12" s="164"/>
      <c r="PQV12" s="164"/>
      <c r="PQW12" s="164"/>
      <c r="PQX12" s="164"/>
      <c r="PQY12" s="164"/>
      <c r="PQZ12" s="164"/>
      <c r="PRA12" s="164"/>
      <c r="PRB12" s="164"/>
      <c r="PRC12" s="164"/>
      <c r="PRD12" s="164"/>
      <c r="PRE12" s="164"/>
      <c r="PRF12" s="164"/>
      <c r="PRG12" s="164"/>
      <c r="PRH12" s="164"/>
      <c r="PRI12" s="164"/>
      <c r="PRJ12" s="164"/>
      <c r="PRK12" s="164"/>
      <c r="PRL12" s="164"/>
      <c r="PRM12" s="164"/>
      <c r="PRN12" s="164"/>
      <c r="PRO12" s="164"/>
      <c r="PRP12" s="164"/>
      <c r="PRQ12" s="164"/>
      <c r="PRR12" s="164"/>
      <c r="PRS12" s="164"/>
      <c r="PRT12" s="164"/>
      <c r="PRU12" s="164"/>
      <c r="PRV12" s="164"/>
      <c r="PRW12" s="164"/>
      <c r="PRX12" s="164"/>
      <c r="PRY12" s="164"/>
      <c r="PRZ12" s="164"/>
      <c r="PSA12" s="164"/>
      <c r="PSB12" s="164"/>
      <c r="PSC12" s="164"/>
      <c r="PSD12" s="164"/>
      <c r="PSE12" s="164"/>
      <c r="PSF12" s="164"/>
      <c r="PSG12" s="164"/>
      <c r="PSH12" s="164"/>
      <c r="PSI12" s="164"/>
      <c r="PSJ12" s="164"/>
      <c r="PSK12" s="164"/>
      <c r="PSL12" s="164"/>
      <c r="PSM12" s="164"/>
      <c r="PSN12" s="164"/>
      <c r="PSO12" s="164"/>
      <c r="PSP12" s="164"/>
      <c r="PSQ12" s="164"/>
      <c r="PSR12" s="164"/>
      <c r="PSS12" s="164"/>
      <c r="PST12" s="164"/>
      <c r="PSU12" s="164"/>
      <c r="PSV12" s="164"/>
      <c r="PSW12" s="164"/>
      <c r="PSX12" s="164"/>
      <c r="PSY12" s="164"/>
      <c r="PSZ12" s="164"/>
      <c r="PTA12" s="164"/>
      <c r="PTB12" s="164"/>
      <c r="PTC12" s="164"/>
      <c r="PTD12" s="164"/>
      <c r="PTE12" s="164"/>
      <c r="PTF12" s="164"/>
      <c r="PTG12" s="164"/>
      <c r="PTH12" s="164"/>
      <c r="PTI12" s="164"/>
      <c r="PTJ12" s="164"/>
      <c r="PTK12" s="164"/>
      <c r="PTL12" s="164"/>
      <c r="PTM12" s="164"/>
      <c r="PTN12" s="164"/>
      <c r="PTO12" s="164"/>
      <c r="PTP12" s="164"/>
      <c r="PTQ12" s="164"/>
      <c r="PTR12" s="164"/>
      <c r="PTS12" s="164"/>
      <c r="PTT12" s="164"/>
      <c r="PTU12" s="164"/>
      <c r="PTV12" s="164"/>
      <c r="PTW12" s="164"/>
      <c r="PTX12" s="164"/>
      <c r="PTY12" s="164"/>
      <c r="PTZ12" s="164"/>
      <c r="PUA12" s="164"/>
      <c r="PUB12" s="164"/>
      <c r="PUC12" s="164"/>
      <c r="PUD12" s="164"/>
      <c r="PUE12" s="164"/>
      <c r="PUF12" s="164"/>
      <c r="PUG12" s="164"/>
      <c r="PUH12" s="164"/>
      <c r="PUI12" s="164"/>
      <c r="PUJ12" s="164"/>
      <c r="PUK12" s="164"/>
      <c r="PUL12" s="164"/>
      <c r="PUM12" s="164"/>
      <c r="PUN12" s="164"/>
      <c r="PUO12" s="164"/>
      <c r="PUP12" s="164"/>
      <c r="PUQ12" s="164"/>
      <c r="PUR12" s="164"/>
      <c r="PUS12" s="164"/>
      <c r="PUT12" s="164"/>
      <c r="PUU12" s="164"/>
      <c r="PUV12" s="164"/>
      <c r="PUW12" s="164"/>
      <c r="PUX12" s="164"/>
      <c r="PUY12" s="164"/>
      <c r="PUZ12" s="164"/>
      <c r="PVA12" s="164"/>
      <c r="PVB12" s="164"/>
      <c r="PVC12" s="164"/>
      <c r="PVD12" s="164"/>
      <c r="PVE12" s="164"/>
      <c r="PVF12" s="164"/>
      <c r="PVG12" s="164"/>
      <c r="PVH12" s="164"/>
      <c r="PVI12" s="164"/>
      <c r="PVJ12" s="164"/>
      <c r="PVK12" s="164"/>
      <c r="PVL12" s="164"/>
      <c r="PVM12" s="164"/>
      <c r="PVN12" s="164"/>
      <c r="PVO12" s="164"/>
      <c r="PVP12" s="164"/>
      <c r="PVQ12" s="164"/>
      <c r="PVR12" s="164"/>
      <c r="PVS12" s="164"/>
      <c r="PVT12" s="164"/>
      <c r="PVU12" s="164"/>
      <c r="PVV12" s="164"/>
      <c r="PVW12" s="164"/>
      <c r="PVX12" s="164"/>
      <c r="PVY12" s="164"/>
      <c r="PVZ12" s="164"/>
      <c r="PWA12" s="164"/>
      <c r="PWB12" s="164"/>
      <c r="PWC12" s="164"/>
      <c r="PWD12" s="164"/>
      <c r="PWE12" s="164"/>
      <c r="PWF12" s="164"/>
      <c r="PWG12" s="164"/>
      <c r="PWH12" s="164"/>
      <c r="PWI12" s="164"/>
      <c r="PWJ12" s="164"/>
      <c r="PWK12" s="164"/>
      <c r="PWL12" s="164"/>
      <c r="PWM12" s="164"/>
      <c r="PWN12" s="164"/>
      <c r="PWO12" s="164"/>
      <c r="PWP12" s="164"/>
      <c r="PWQ12" s="164"/>
      <c r="PWR12" s="164"/>
      <c r="PWS12" s="164"/>
      <c r="PWT12" s="164"/>
      <c r="PWU12" s="164"/>
      <c r="PWV12" s="164"/>
      <c r="PWW12" s="164"/>
      <c r="PWX12" s="164"/>
      <c r="PWY12" s="164"/>
      <c r="PWZ12" s="164"/>
      <c r="PXA12" s="164"/>
      <c r="PXB12" s="164"/>
      <c r="PXC12" s="164"/>
      <c r="PXD12" s="164"/>
      <c r="PXE12" s="164"/>
      <c r="PXF12" s="164"/>
      <c r="PXG12" s="164"/>
      <c r="PXH12" s="164"/>
      <c r="PXI12" s="164"/>
      <c r="PXJ12" s="164"/>
      <c r="PXK12" s="164"/>
      <c r="PXL12" s="164"/>
      <c r="PXM12" s="164"/>
      <c r="PXN12" s="164"/>
      <c r="PXO12" s="164"/>
      <c r="PXP12" s="164"/>
      <c r="PXQ12" s="164"/>
      <c r="PXR12" s="164"/>
      <c r="PXS12" s="164"/>
      <c r="PXT12" s="164"/>
      <c r="PXU12" s="164"/>
      <c r="PXV12" s="164"/>
      <c r="PXW12" s="164"/>
      <c r="PXX12" s="164"/>
      <c r="PXY12" s="164"/>
      <c r="PXZ12" s="164"/>
      <c r="PYA12" s="164"/>
      <c r="PYB12" s="164"/>
      <c r="PYC12" s="164"/>
      <c r="PYD12" s="164"/>
      <c r="PYE12" s="164"/>
      <c r="PYF12" s="164"/>
      <c r="PYG12" s="164"/>
      <c r="PYH12" s="164"/>
      <c r="PYI12" s="164"/>
      <c r="PYJ12" s="164"/>
      <c r="PYK12" s="164"/>
      <c r="PYL12" s="164"/>
      <c r="PYM12" s="164"/>
      <c r="PYN12" s="164"/>
      <c r="PYO12" s="164"/>
      <c r="PYP12" s="164"/>
      <c r="PYQ12" s="164"/>
      <c r="PYR12" s="164"/>
      <c r="PYS12" s="164"/>
      <c r="PYT12" s="164"/>
      <c r="PYU12" s="164"/>
      <c r="PYV12" s="164"/>
      <c r="PYW12" s="164"/>
      <c r="PYX12" s="164"/>
      <c r="PYY12" s="164"/>
      <c r="PYZ12" s="164"/>
      <c r="PZA12" s="164"/>
      <c r="PZB12" s="164"/>
      <c r="PZC12" s="164"/>
      <c r="PZD12" s="164"/>
      <c r="PZE12" s="164"/>
      <c r="PZF12" s="164"/>
      <c r="PZG12" s="164"/>
      <c r="PZH12" s="164"/>
      <c r="PZI12" s="164"/>
      <c r="PZJ12" s="164"/>
      <c r="PZK12" s="164"/>
      <c r="PZL12" s="164"/>
      <c r="PZM12" s="164"/>
      <c r="PZN12" s="164"/>
      <c r="PZO12" s="164"/>
      <c r="PZP12" s="164"/>
      <c r="PZQ12" s="164"/>
      <c r="PZR12" s="164"/>
      <c r="PZS12" s="164"/>
      <c r="PZT12" s="164"/>
      <c r="PZU12" s="164"/>
      <c r="PZV12" s="164"/>
      <c r="PZW12" s="164"/>
      <c r="PZX12" s="164"/>
      <c r="PZY12" s="164"/>
      <c r="PZZ12" s="164"/>
      <c r="QAA12" s="164"/>
      <c r="QAB12" s="164"/>
      <c r="QAC12" s="164"/>
      <c r="QAD12" s="164"/>
      <c r="QAE12" s="164"/>
      <c r="QAF12" s="164"/>
      <c r="QAG12" s="164"/>
      <c r="QAH12" s="164"/>
      <c r="QAI12" s="164"/>
      <c r="QAJ12" s="164"/>
      <c r="QAK12" s="164"/>
      <c r="QAL12" s="164"/>
      <c r="QAM12" s="164"/>
      <c r="QAN12" s="164"/>
      <c r="QAO12" s="164"/>
      <c r="QAP12" s="164"/>
      <c r="QAQ12" s="164"/>
      <c r="QAR12" s="164"/>
      <c r="QAS12" s="164"/>
      <c r="QAT12" s="164"/>
      <c r="QAU12" s="164"/>
      <c r="QAV12" s="164"/>
      <c r="QAW12" s="164"/>
      <c r="QAX12" s="164"/>
      <c r="QAY12" s="164"/>
      <c r="QAZ12" s="164"/>
      <c r="QBA12" s="164"/>
      <c r="QBB12" s="164"/>
      <c r="QBC12" s="164"/>
      <c r="QBD12" s="164"/>
      <c r="QBE12" s="164"/>
      <c r="QBF12" s="164"/>
      <c r="QBG12" s="164"/>
      <c r="QBH12" s="164"/>
      <c r="QBI12" s="164"/>
      <c r="QBJ12" s="164"/>
      <c r="QBK12" s="164"/>
      <c r="QBL12" s="164"/>
      <c r="QBM12" s="164"/>
      <c r="QBN12" s="164"/>
      <c r="QBO12" s="164"/>
      <c r="QBP12" s="164"/>
      <c r="QBQ12" s="164"/>
      <c r="QBR12" s="164"/>
      <c r="QBS12" s="164"/>
      <c r="QBT12" s="164"/>
      <c r="QBU12" s="164"/>
      <c r="QBV12" s="164"/>
      <c r="QBW12" s="164"/>
      <c r="QBX12" s="164"/>
      <c r="QBY12" s="164"/>
      <c r="QBZ12" s="164"/>
      <c r="QCA12" s="164"/>
      <c r="QCB12" s="164"/>
      <c r="QCC12" s="164"/>
      <c r="QCD12" s="164"/>
      <c r="QCE12" s="164"/>
      <c r="QCF12" s="164"/>
      <c r="QCG12" s="164"/>
      <c r="QCH12" s="164"/>
      <c r="QCI12" s="164"/>
      <c r="QCJ12" s="164"/>
      <c r="QCK12" s="164"/>
      <c r="QCL12" s="164"/>
      <c r="QCM12" s="164"/>
      <c r="QCN12" s="164"/>
      <c r="QCO12" s="164"/>
      <c r="QCP12" s="164"/>
      <c r="QCQ12" s="164"/>
      <c r="QCR12" s="164"/>
      <c r="QCS12" s="164"/>
      <c r="QCT12" s="164"/>
      <c r="QCU12" s="164"/>
      <c r="QCV12" s="164"/>
      <c r="QCW12" s="164"/>
      <c r="QCX12" s="164"/>
      <c r="QCY12" s="164"/>
      <c r="QCZ12" s="164"/>
      <c r="QDA12" s="164"/>
      <c r="QDB12" s="164"/>
      <c r="QDC12" s="164"/>
      <c r="QDD12" s="164"/>
      <c r="QDE12" s="164"/>
      <c r="QDF12" s="164"/>
      <c r="QDG12" s="164"/>
      <c r="QDH12" s="164"/>
      <c r="QDI12" s="164"/>
      <c r="QDJ12" s="164"/>
      <c r="QDK12" s="164"/>
      <c r="QDL12" s="164"/>
      <c r="QDM12" s="164"/>
      <c r="QDN12" s="164"/>
      <c r="QDO12" s="164"/>
      <c r="QDP12" s="164"/>
      <c r="QDQ12" s="164"/>
      <c r="QDR12" s="164"/>
      <c r="QDS12" s="164"/>
      <c r="QDT12" s="164"/>
      <c r="QDU12" s="164"/>
      <c r="QDV12" s="164"/>
      <c r="QDW12" s="164"/>
      <c r="QDX12" s="164"/>
      <c r="QDY12" s="164"/>
      <c r="QDZ12" s="164"/>
      <c r="QEA12" s="164"/>
      <c r="QEB12" s="164"/>
      <c r="QEC12" s="164"/>
      <c r="QED12" s="164"/>
      <c r="QEE12" s="164"/>
      <c r="QEF12" s="164"/>
      <c r="QEG12" s="164"/>
      <c r="QEH12" s="164"/>
      <c r="QEI12" s="164"/>
      <c r="QEJ12" s="164"/>
      <c r="QEK12" s="164"/>
      <c r="QEL12" s="164"/>
      <c r="QEM12" s="164"/>
      <c r="QEN12" s="164"/>
      <c r="QEO12" s="164"/>
      <c r="QEP12" s="164"/>
      <c r="QEQ12" s="164"/>
      <c r="QER12" s="164"/>
      <c r="QES12" s="164"/>
      <c r="QET12" s="164"/>
      <c r="QEU12" s="164"/>
      <c r="QEV12" s="164"/>
      <c r="QEW12" s="164"/>
      <c r="QEX12" s="164"/>
      <c r="QEY12" s="164"/>
      <c r="QEZ12" s="164"/>
      <c r="QFA12" s="164"/>
      <c r="QFB12" s="164"/>
      <c r="QFC12" s="164"/>
      <c r="QFD12" s="164"/>
      <c r="QFE12" s="164"/>
      <c r="QFF12" s="164"/>
      <c r="QFG12" s="164"/>
      <c r="QFH12" s="164"/>
      <c r="QFI12" s="164"/>
      <c r="QFJ12" s="164"/>
      <c r="QFK12" s="164"/>
      <c r="QFL12" s="164"/>
      <c r="QFM12" s="164"/>
      <c r="QFN12" s="164"/>
      <c r="QFO12" s="164"/>
      <c r="QFP12" s="164"/>
      <c r="QFQ12" s="164"/>
      <c r="QFR12" s="164"/>
      <c r="QFS12" s="164"/>
      <c r="QFT12" s="164"/>
      <c r="QFU12" s="164"/>
      <c r="QFV12" s="164"/>
      <c r="QFW12" s="164"/>
      <c r="QFX12" s="164"/>
      <c r="QFY12" s="164"/>
      <c r="QFZ12" s="164"/>
      <c r="QGA12" s="164"/>
      <c r="QGB12" s="164"/>
      <c r="QGC12" s="164"/>
      <c r="QGD12" s="164"/>
      <c r="QGE12" s="164"/>
      <c r="QGF12" s="164"/>
      <c r="QGG12" s="164"/>
      <c r="QGH12" s="164"/>
      <c r="QGI12" s="164"/>
      <c r="QGJ12" s="164"/>
      <c r="QGK12" s="164"/>
      <c r="QGL12" s="164"/>
      <c r="QGM12" s="164"/>
      <c r="QGN12" s="164"/>
      <c r="QGO12" s="164"/>
      <c r="QGP12" s="164"/>
      <c r="QGQ12" s="164"/>
      <c r="QGR12" s="164"/>
      <c r="QGS12" s="164"/>
      <c r="QGT12" s="164"/>
      <c r="QGU12" s="164"/>
      <c r="QGV12" s="164"/>
      <c r="QGW12" s="164"/>
      <c r="QGX12" s="164"/>
      <c r="QGY12" s="164"/>
      <c r="QGZ12" s="164"/>
      <c r="QHA12" s="164"/>
      <c r="QHB12" s="164"/>
      <c r="QHC12" s="164"/>
      <c r="QHD12" s="164"/>
      <c r="QHE12" s="164"/>
      <c r="QHF12" s="164"/>
      <c r="QHG12" s="164"/>
      <c r="QHH12" s="164"/>
      <c r="QHI12" s="164"/>
      <c r="QHJ12" s="164"/>
      <c r="QHK12" s="164"/>
      <c r="QHL12" s="164"/>
      <c r="QHM12" s="164"/>
      <c r="QHN12" s="164"/>
      <c r="QHO12" s="164"/>
      <c r="QHP12" s="164"/>
      <c r="QHQ12" s="164"/>
      <c r="QHR12" s="164"/>
      <c r="QHS12" s="164"/>
      <c r="QHT12" s="164"/>
      <c r="QHU12" s="164"/>
      <c r="QHV12" s="164"/>
      <c r="QHW12" s="164"/>
      <c r="QHX12" s="164"/>
      <c r="QHY12" s="164"/>
      <c r="QHZ12" s="164"/>
      <c r="QIA12" s="164"/>
      <c r="QIB12" s="164"/>
      <c r="QIC12" s="164"/>
      <c r="QID12" s="164"/>
      <c r="QIE12" s="164"/>
      <c r="QIF12" s="164"/>
      <c r="QIG12" s="164"/>
      <c r="QIH12" s="164"/>
      <c r="QII12" s="164"/>
      <c r="QIJ12" s="164"/>
      <c r="QIK12" s="164"/>
      <c r="QIL12" s="164"/>
      <c r="QIM12" s="164"/>
      <c r="QIN12" s="164"/>
      <c r="QIO12" s="164"/>
      <c r="QIP12" s="164"/>
      <c r="QIQ12" s="164"/>
      <c r="QIR12" s="164"/>
      <c r="QIS12" s="164"/>
      <c r="QIT12" s="164"/>
      <c r="QIU12" s="164"/>
      <c r="QIV12" s="164"/>
      <c r="QIW12" s="164"/>
      <c r="QIX12" s="164"/>
      <c r="QIY12" s="164"/>
      <c r="QIZ12" s="164"/>
      <c r="QJA12" s="164"/>
      <c r="QJB12" s="164"/>
      <c r="QJC12" s="164"/>
      <c r="QJD12" s="164"/>
      <c r="QJE12" s="164"/>
      <c r="QJF12" s="164"/>
      <c r="QJG12" s="164"/>
      <c r="QJH12" s="164"/>
      <c r="QJI12" s="164"/>
      <c r="QJJ12" s="164"/>
      <c r="QJK12" s="164"/>
      <c r="QJL12" s="164"/>
      <c r="QJM12" s="164"/>
      <c r="QJN12" s="164"/>
      <c r="QJO12" s="164"/>
      <c r="QJP12" s="164"/>
      <c r="QJQ12" s="164"/>
      <c r="QJR12" s="164"/>
      <c r="QJS12" s="164"/>
      <c r="QJT12" s="164"/>
      <c r="QJU12" s="164"/>
      <c r="QJV12" s="164"/>
      <c r="QJW12" s="164"/>
      <c r="QJX12" s="164"/>
      <c r="QJY12" s="164"/>
      <c r="QJZ12" s="164"/>
      <c r="QKA12" s="164"/>
      <c r="QKB12" s="164"/>
      <c r="QKC12" s="164"/>
      <c r="QKD12" s="164"/>
      <c r="QKE12" s="164"/>
      <c r="QKF12" s="164"/>
      <c r="QKG12" s="164"/>
      <c r="QKH12" s="164"/>
      <c r="QKI12" s="164"/>
      <c r="QKJ12" s="164"/>
      <c r="QKK12" s="164"/>
      <c r="QKL12" s="164"/>
      <c r="QKM12" s="164"/>
      <c r="QKN12" s="164"/>
      <c r="QKO12" s="164"/>
      <c r="QKP12" s="164"/>
      <c r="QKQ12" s="164"/>
      <c r="QKR12" s="164"/>
      <c r="QKS12" s="164"/>
      <c r="QKT12" s="164"/>
      <c r="QKU12" s="164"/>
      <c r="QKV12" s="164"/>
      <c r="QKW12" s="164"/>
      <c r="QKX12" s="164"/>
      <c r="QKY12" s="164"/>
      <c r="QKZ12" s="164"/>
      <c r="QLA12" s="164"/>
      <c r="QLB12" s="164"/>
      <c r="QLC12" s="164"/>
      <c r="QLD12" s="164"/>
      <c r="QLE12" s="164"/>
      <c r="QLF12" s="164"/>
      <c r="QLG12" s="164"/>
      <c r="QLH12" s="164"/>
      <c r="QLI12" s="164"/>
      <c r="QLJ12" s="164"/>
      <c r="QLK12" s="164"/>
      <c r="QLL12" s="164"/>
      <c r="QLM12" s="164"/>
      <c r="QLN12" s="164"/>
      <c r="QLO12" s="164"/>
      <c r="QLP12" s="164"/>
      <c r="QLQ12" s="164"/>
      <c r="QLR12" s="164"/>
      <c r="QLS12" s="164"/>
      <c r="QLT12" s="164"/>
      <c r="QLU12" s="164"/>
      <c r="QLV12" s="164"/>
      <c r="QLW12" s="164"/>
      <c r="QLX12" s="164"/>
      <c r="QLY12" s="164"/>
      <c r="QLZ12" s="164"/>
      <c r="QMA12" s="164"/>
      <c r="QMB12" s="164"/>
      <c r="QMC12" s="164"/>
      <c r="QMD12" s="164"/>
      <c r="QME12" s="164"/>
      <c r="QMF12" s="164"/>
      <c r="QMG12" s="164"/>
      <c r="QMH12" s="164"/>
      <c r="QMI12" s="164"/>
      <c r="QMJ12" s="164"/>
      <c r="QMK12" s="164"/>
      <c r="QML12" s="164"/>
      <c r="QMM12" s="164"/>
      <c r="QMN12" s="164"/>
      <c r="QMO12" s="164"/>
      <c r="QMP12" s="164"/>
      <c r="QMQ12" s="164"/>
      <c r="QMR12" s="164"/>
      <c r="QMS12" s="164"/>
      <c r="QMT12" s="164"/>
      <c r="QMU12" s="164"/>
      <c r="QMV12" s="164"/>
      <c r="QMW12" s="164"/>
      <c r="QMX12" s="164"/>
      <c r="QMY12" s="164"/>
      <c r="QMZ12" s="164"/>
      <c r="QNA12" s="164"/>
      <c r="QNB12" s="164"/>
      <c r="QNC12" s="164"/>
      <c r="QND12" s="164"/>
      <c r="QNE12" s="164"/>
      <c r="QNF12" s="164"/>
      <c r="QNG12" s="164"/>
      <c r="QNH12" s="164"/>
      <c r="QNI12" s="164"/>
      <c r="QNJ12" s="164"/>
      <c r="QNK12" s="164"/>
      <c r="QNL12" s="164"/>
      <c r="QNM12" s="164"/>
      <c r="QNN12" s="164"/>
      <c r="QNO12" s="164"/>
      <c r="QNP12" s="164"/>
      <c r="QNQ12" s="164"/>
      <c r="QNR12" s="164"/>
      <c r="QNS12" s="164"/>
      <c r="QNT12" s="164"/>
      <c r="QNU12" s="164"/>
      <c r="QNV12" s="164"/>
      <c r="QNW12" s="164"/>
      <c r="QNX12" s="164"/>
      <c r="QNY12" s="164"/>
      <c r="QNZ12" s="164"/>
      <c r="QOA12" s="164"/>
      <c r="QOB12" s="164"/>
      <c r="QOC12" s="164"/>
      <c r="QOD12" s="164"/>
      <c r="QOE12" s="164"/>
      <c r="QOF12" s="164"/>
      <c r="QOG12" s="164"/>
      <c r="QOH12" s="164"/>
      <c r="QOI12" s="164"/>
      <c r="QOJ12" s="164"/>
      <c r="QOK12" s="164"/>
      <c r="QOL12" s="164"/>
      <c r="QOM12" s="164"/>
      <c r="QON12" s="164"/>
      <c r="QOO12" s="164"/>
      <c r="QOP12" s="164"/>
      <c r="QOQ12" s="164"/>
      <c r="QOR12" s="164"/>
      <c r="QOS12" s="164"/>
      <c r="QOT12" s="164"/>
      <c r="QOU12" s="164"/>
      <c r="QOV12" s="164"/>
      <c r="QOW12" s="164"/>
      <c r="QOX12" s="164"/>
      <c r="QOY12" s="164"/>
      <c r="QOZ12" s="164"/>
      <c r="QPA12" s="164"/>
      <c r="QPB12" s="164"/>
      <c r="QPC12" s="164"/>
      <c r="QPD12" s="164"/>
      <c r="QPE12" s="164"/>
      <c r="QPF12" s="164"/>
      <c r="QPG12" s="164"/>
      <c r="QPH12" s="164"/>
      <c r="QPI12" s="164"/>
      <c r="QPJ12" s="164"/>
      <c r="QPK12" s="164"/>
      <c r="QPL12" s="164"/>
      <c r="QPM12" s="164"/>
      <c r="QPN12" s="164"/>
      <c r="QPO12" s="164"/>
      <c r="QPP12" s="164"/>
      <c r="QPQ12" s="164"/>
      <c r="QPR12" s="164"/>
      <c r="QPS12" s="164"/>
      <c r="QPT12" s="164"/>
      <c r="QPU12" s="164"/>
      <c r="QPV12" s="164"/>
      <c r="QPW12" s="164"/>
      <c r="QPX12" s="164"/>
      <c r="QPY12" s="164"/>
      <c r="QPZ12" s="164"/>
      <c r="QQA12" s="164"/>
      <c r="QQB12" s="164"/>
      <c r="QQC12" s="164"/>
      <c r="QQD12" s="164"/>
      <c r="QQE12" s="164"/>
      <c r="QQF12" s="164"/>
      <c r="QQG12" s="164"/>
      <c r="QQH12" s="164"/>
      <c r="QQI12" s="164"/>
      <c r="QQJ12" s="164"/>
      <c r="QQK12" s="164"/>
      <c r="QQL12" s="164"/>
      <c r="QQM12" s="164"/>
      <c r="QQN12" s="164"/>
      <c r="QQO12" s="164"/>
      <c r="QQP12" s="164"/>
      <c r="QQQ12" s="164"/>
      <c r="QQR12" s="164"/>
      <c r="QQS12" s="164"/>
      <c r="QQT12" s="164"/>
      <c r="QQU12" s="164"/>
      <c r="QQV12" s="164"/>
      <c r="QQW12" s="164"/>
      <c r="QQX12" s="164"/>
      <c r="QQY12" s="164"/>
      <c r="QQZ12" s="164"/>
      <c r="QRA12" s="164"/>
      <c r="QRB12" s="164"/>
      <c r="QRC12" s="164"/>
      <c r="QRD12" s="164"/>
      <c r="QRE12" s="164"/>
      <c r="QRF12" s="164"/>
      <c r="QRG12" s="164"/>
      <c r="QRH12" s="164"/>
      <c r="QRI12" s="164"/>
      <c r="QRJ12" s="164"/>
      <c r="QRK12" s="164"/>
      <c r="QRL12" s="164"/>
      <c r="QRM12" s="164"/>
      <c r="QRN12" s="164"/>
      <c r="QRO12" s="164"/>
      <c r="QRP12" s="164"/>
      <c r="QRQ12" s="164"/>
      <c r="QRR12" s="164"/>
      <c r="QRS12" s="164"/>
      <c r="QRT12" s="164"/>
      <c r="QRU12" s="164"/>
      <c r="QRV12" s="164"/>
      <c r="QRW12" s="164"/>
      <c r="QRX12" s="164"/>
      <c r="QRY12" s="164"/>
      <c r="QRZ12" s="164"/>
      <c r="QSA12" s="164"/>
      <c r="QSB12" s="164"/>
      <c r="QSC12" s="164"/>
      <c r="QSD12" s="164"/>
      <c r="QSE12" s="164"/>
      <c r="QSF12" s="164"/>
      <c r="QSG12" s="164"/>
      <c r="QSH12" s="164"/>
      <c r="QSI12" s="164"/>
      <c r="QSJ12" s="164"/>
      <c r="QSK12" s="164"/>
      <c r="QSL12" s="164"/>
      <c r="QSM12" s="164"/>
      <c r="QSN12" s="164"/>
      <c r="QSO12" s="164"/>
      <c r="QSP12" s="164"/>
      <c r="QSQ12" s="164"/>
      <c r="QSR12" s="164"/>
      <c r="QSS12" s="164"/>
      <c r="QST12" s="164"/>
      <c r="QSU12" s="164"/>
      <c r="QSV12" s="164"/>
      <c r="QSW12" s="164"/>
      <c r="QSX12" s="164"/>
      <c r="QSY12" s="164"/>
      <c r="QSZ12" s="164"/>
      <c r="QTA12" s="164"/>
      <c r="QTB12" s="164"/>
      <c r="QTC12" s="164"/>
      <c r="QTD12" s="164"/>
      <c r="QTE12" s="164"/>
      <c r="QTF12" s="164"/>
      <c r="QTG12" s="164"/>
      <c r="QTH12" s="164"/>
      <c r="QTI12" s="164"/>
      <c r="QTJ12" s="164"/>
      <c r="QTK12" s="164"/>
      <c r="QTL12" s="164"/>
      <c r="QTM12" s="164"/>
      <c r="QTN12" s="164"/>
      <c r="QTO12" s="164"/>
      <c r="QTP12" s="164"/>
      <c r="QTQ12" s="164"/>
      <c r="QTR12" s="164"/>
      <c r="QTS12" s="164"/>
      <c r="QTT12" s="164"/>
      <c r="QTU12" s="164"/>
      <c r="QTV12" s="164"/>
      <c r="QTW12" s="164"/>
      <c r="QTX12" s="164"/>
      <c r="QTY12" s="164"/>
      <c r="QTZ12" s="164"/>
      <c r="QUA12" s="164"/>
      <c r="QUB12" s="164"/>
      <c r="QUC12" s="164"/>
      <c r="QUD12" s="164"/>
      <c r="QUE12" s="164"/>
      <c r="QUF12" s="164"/>
      <c r="QUG12" s="164"/>
      <c r="QUH12" s="164"/>
      <c r="QUI12" s="164"/>
      <c r="QUJ12" s="164"/>
      <c r="QUK12" s="164"/>
      <c r="QUL12" s="164"/>
      <c r="QUM12" s="164"/>
      <c r="QUN12" s="164"/>
      <c r="QUO12" s="164"/>
      <c r="QUP12" s="164"/>
      <c r="QUQ12" s="164"/>
      <c r="QUR12" s="164"/>
      <c r="QUS12" s="164"/>
      <c r="QUT12" s="164"/>
      <c r="QUU12" s="164"/>
      <c r="QUV12" s="164"/>
      <c r="QUW12" s="164"/>
      <c r="QUX12" s="164"/>
      <c r="QUY12" s="164"/>
      <c r="QUZ12" s="164"/>
      <c r="QVA12" s="164"/>
      <c r="QVB12" s="164"/>
      <c r="QVC12" s="164"/>
      <c r="QVD12" s="164"/>
      <c r="QVE12" s="164"/>
      <c r="QVF12" s="164"/>
      <c r="QVG12" s="164"/>
      <c r="QVH12" s="164"/>
      <c r="QVI12" s="164"/>
      <c r="QVJ12" s="164"/>
      <c r="QVK12" s="164"/>
      <c r="QVL12" s="164"/>
      <c r="QVM12" s="164"/>
      <c r="QVN12" s="164"/>
      <c r="QVO12" s="164"/>
      <c r="QVP12" s="164"/>
      <c r="QVQ12" s="164"/>
      <c r="QVR12" s="164"/>
      <c r="QVS12" s="164"/>
      <c r="QVT12" s="164"/>
      <c r="QVU12" s="164"/>
      <c r="QVV12" s="164"/>
      <c r="QVW12" s="164"/>
      <c r="QVX12" s="164"/>
      <c r="QVY12" s="164"/>
      <c r="QVZ12" s="164"/>
      <c r="QWA12" s="164"/>
      <c r="QWB12" s="164"/>
      <c r="QWC12" s="164"/>
      <c r="QWD12" s="164"/>
      <c r="QWE12" s="164"/>
      <c r="QWF12" s="164"/>
      <c r="QWG12" s="164"/>
      <c r="QWH12" s="164"/>
      <c r="QWI12" s="164"/>
      <c r="QWJ12" s="164"/>
      <c r="QWK12" s="164"/>
      <c r="QWL12" s="164"/>
      <c r="QWM12" s="164"/>
      <c r="QWN12" s="164"/>
      <c r="QWO12" s="164"/>
      <c r="QWP12" s="164"/>
      <c r="QWQ12" s="164"/>
      <c r="QWR12" s="164"/>
      <c r="QWS12" s="164"/>
      <c r="QWT12" s="164"/>
      <c r="QWU12" s="164"/>
      <c r="QWV12" s="164"/>
      <c r="QWW12" s="164"/>
      <c r="QWX12" s="164"/>
      <c r="QWY12" s="164"/>
      <c r="QWZ12" s="164"/>
      <c r="QXA12" s="164"/>
      <c r="QXB12" s="164"/>
      <c r="QXC12" s="164"/>
      <c r="QXD12" s="164"/>
      <c r="QXE12" s="164"/>
      <c r="QXF12" s="164"/>
      <c r="QXG12" s="164"/>
      <c r="QXH12" s="164"/>
      <c r="QXI12" s="164"/>
      <c r="QXJ12" s="164"/>
      <c r="QXK12" s="164"/>
      <c r="QXL12" s="164"/>
      <c r="QXM12" s="164"/>
      <c r="QXN12" s="164"/>
      <c r="QXO12" s="164"/>
      <c r="QXP12" s="164"/>
      <c r="QXQ12" s="164"/>
      <c r="QXR12" s="164"/>
      <c r="QXS12" s="164"/>
      <c r="QXT12" s="164"/>
      <c r="QXU12" s="164"/>
      <c r="QXV12" s="164"/>
      <c r="QXW12" s="164"/>
      <c r="QXX12" s="164"/>
      <c r="QXY12" s="164"/>
      <c r="QXZ12" s="164"/>
      <c r="QYA12" s="164"/>
      <c r="QYB12" s="164"/>
      <c r="QYC12" s="164"/>
      <c r="QYD12" s="164"/>
      <c r="QYE12" s="164"/>
      <c r="QYF12" s="164"/>
      <c r="QYG12" s="164"/>
      <c r="QYH12" s="164"/>
      <c r="QYI12" s="164"/>
      <c r="QYJ12" s="164"/>
      <c r="QYK12" s="164"/>
      <c r="QYL12" s="164"/>
      <c r="QYM12" s="164"/>
      <c r="QYN12" s="164"/>
      <c r="QYO12" s="164"/>
      <c r="QYP12" s="164"/>
      <c r="QYQ12" s="164"/>
      <c r="QYR12" s="164"/>
      <c r="QYS12" s="164"/>
      <c r="QYT12" s="164"/>
      <c r="QYU12" s="164"/>
      <c r="QYV12" s="164"/>
      <c r="QYW12" s="164"/>
      <c r="QYX12" s="164"/>
      <c r="QYY12" s="164"/>
      <c r="QYZ12" s="164"/>
      <c r="QZA12" s="164"/>
      <c r="QZB12" s="164"/>
      <c r="QZC12" s="164"/>
      <c r="QZD12" s="164"/>
      <c r="QZE12" s="164"/>
      <c r="QZF12" s="164"/>
      <c r="QZG12" s="164"/>
      <c r="QZH12" s="164"/>
      <c r="QZI12" s="164"/>
      <c r="QZJ12" s="164"/>
      <c r="QZK12" s="164"/>
      <c r="QZL12" s="164"/>
      <c r="QZM12" s="164"/>
      <c r="QZN12" s="164"/>
      <c r="QZO12" s="164"/>
      <c r="QZP12" s="164"/>
      <c r="QZQ12" s="164"/>
      <c r="QZR12" s="164"/>
      <c r="QZS12" s="164"/>
      <c r="QZT12" s="164"/>
      <c r="QZU12" s="164"/>
      <c r="QZV12" s="164"/>
      <c r="QZW12" s="164"/>
      <c r="QZX12" s="164"/>
      <c r="QZY12" s="164"/>
      <c r="QZZ12" s="164"/>
      <c r="RAA12" s="164"/>
      <c r="RAB12" s="164"/>
      <c r="RAC12" s="164"/>
      <c r="RAD12" s="164"/>
      <c r="RAE12" s="164"/>
      <c r="RAF12" s="164"/>
      <c r="RAG12" s="164"/>
      <c r="RAH12" s="164"/>
      <c r="RAI12" s="164"/>
      <c r="RAJ12" s="164"/>
      <c r="RAK12" s="164"/>
      <c r="RAL12" s="164"/>
      <c r="RAM12" s="164"/>
      <c r="RAN12" s="164"/>
      <c r="RAO12" s="164"/>
      <c r="RAP12" s="164"/>
      <c r="RAQ12" s="164"/>
      <c r="RAR12" s="164"/>
      <c r="RAS12" s="164"/>
      <c r="RAT12" s="164"/>
      <c r="RAU12" s="164"/>
      <c r="RAV12" s="164"/>
      <c r="RAW12" s="164"/>
      <c r="RAX12" s="164"/>
      <c r="RAY12" s="164"/>
      <c r="RAZ12" s="164"/>
      <c r="RBA12" s="164"/>
      <c r="RBB12" s="164"/>
      <c r="RBC12" s="164"/>
      <c r="RBD12" s="164"/>
      <c r="RBE12" s="164"/>
      <c r="RBF12" s="164"/>
      <c r="RBG12" s="164"/>
      <c r="RBH12" s="164"/>
      <c r="RBI12" s="164"/>
      <c r="RBJ12" s="164"/>
      <c r="RBK12" s="164"/>
      <c r="RBL12" s="164"/>
      <c r="RBM12" s="164"/>
      <c r="RBN12" s="164"/>
      <c r="RBO12" s="164"/>
      <c r="RBP12" s="164"/>
      <c r="RBQ12" s="164"/>
      <c r="RBR12" s="164"/>
      <c r="RBS12" s="164"/>
      <c r="RBT12" s="164"/>
      <c r="RBU12" s="164"/>
      <c r="RBV12" s="164"/>
      <c r="RBW12" s="164"/>
      <c r="RBX12" s="164"/>
      <c r="RBY12" s="164"/>
      <c r="RBZ12" s="164"/>
      <c r="RCA12" s="164"/>
      <c r="RCB12" s="164"/>
      <c r="RCC12" s="164"/>
      <c r="RCD12" s="164"/>
      <c r="RCE12" s="164"/>
      <c r="RCF12" s="164"/>
      <c r="RCG12" s="164"/>
      <c r="RCH12" s="164"/>
      <c r="RCI12" s="164"/>
      <c r="RCJ12" s="164"/>
      <c r="RCK12" s="164"/>
      <c r="RCL12" s="164"/>
      <c r="RCM12" s="164"/>
      <c r="RCN12" s="164"/>
      <c r="RCO12" s="164"/>
      <c r="RCP12" s="164"/>
      <c r="RCQ12" s="164"/>
      <c r="RCR12" s="164"/>
      <c r="RCS12" s="164"/>
      <c r="RCT12" s="164"/>
      <c r="RCU12" s="164"/>
      <c r="RCV12" s="164"/>
      <c r="RCW12" s="164"/>
      <c r="RCX12" s="164"/>
      <c r="RCY12" s="164"/>
      <c r="RCZ12" s="164"/>
      <c r="RDA12" s="164"/>
      <c r="RDB12" s="164"/>
      <c r="RDC12" s="164"/>
      <c r="RDD12" s="164"/>
      <c r="RDE12" s="164"/>
      <c r="RDF12" s="164"/>
      <c r="RDG12" s="164"/>
      <c r="RDH12" s="164"/>
      <c r="RDI12" s="164"/>
      <c r="RDJ12" s="164"/>
      <c r="RDK12" s="164"/>
      <c r="RDL12" s="164"/>
      <c r="RDM12" s="164"/>
      <c r="RDN12" s="164"/>
      <c r="RDO12" s="164"/>
      <c r="RDP12" s="164"/>
      <c r="RDQ12" s="164"/>
      <c r="RDR12" s="164"/>
      <c r="RDS12" s="164"/>
      <c r="RDT12" s="164"/>
      <c r="RDU12" s="164"/>
      <c r="RDV12" s="164"/>
      <c r="RDW12" s="164"/>
      <c r="RDX12" s="164"/>
      <c r="RDY12" s="164"/>
      <c r="RDZ12" s="164"/>
      <c r="REA12" s="164"/>
      <c r="REB12" s="164"/>
      <c r="REC12" s="164"/>
      <c r="RED12" s="164"/>
      <c r="REE12" s="164"/>
      <c r="REF12" s="164"/>
      <c r="REG12" s="164"/>
      <c r="REH12" s="164"/>
      <c r="REI12" s="164"/>
      <c r="REJ12" s="164"/>
      <c r="REK12" s="164"/>
      <c r="REL12" s="164"/>
      <c r="REM12" s="164"/>
      <c r="REN12" s="164"/>
      <c r="REO12" s="164"/>
      <c r="REP12" s="164"/>
      <c r="REQ12" s="164"/>
      <c r="RER12" s="164"/>
      <c r="RES12" s="164"/>
      <c r="RET12" s="164"/>
      <c r="REU12" s="164"/>
      <c r="REV12" s="164"/>
      <c r="REW12" s="164"/>
      <c r="REX12" s="164"/>
      <c r="REY12" s="164"/>
      <c r="REZ12" s="164"/>
      <c r="RFA12" s="164"/>
      <c r="RFB12" s="164"/>
      <c r="RFC12" s="164"/>
      <c r="RFD12" s="164"/>
      <c r="RFE12" s="164"/>
      <c r="RFF12" s="164"/>
      <c r="RFG12" s="164"/>
      <c r="RFH12" s="164"/>
      <c r="RFI12" s="164"/>
      <c r="RFJ12" s="164"/>
      <c r="RFK12" s="164"/>
      <c r="RFL12" s="164"/>
      <c r="RFM12" s="164"/>
      <c r="RFN12" s="164"/>
      <c r="RFO12" s="164"/>
      <c r="RFP12" s="164"/>
      <c r="RFQ12" s="164"/>
      <c r="RFR12" s="164"/>
      <c r="RFS12" s="164"/>
      <c r="RFT12" s="164"/>
      <c r="RFU12" s="164"/>
      <c r="RFV12" s="164"/>
      <c r="RFW12" s="164"/>
      <c r="RFX12" s="164"/>
      <c r="RFY12" s="164"/>
      <c r="RFZ12" s="164"/>
      <c r="RGA12" s="164"/>
      <c r="RGB12" s="164"/>
      <c r="RGC12" s="164"/>
      <c r="RGD12" s="164"/>
      <c r="RGE12" s="164"/>
      <c r="RGF12" s="164"/>
      <c r="RGG12" s="164"/>
      <c r="RGH12" s="164"/>
      <c r="RGI12" s="164"/>
      <c r="RGJ12" s="164"/>
      <c r="RGK12" s="164"/>
      <c r="RGL12" s="164"/>
      <c r="RGM12" s="164"/>
      <c r="RGN12" s="164"/>
      <c r="RGO12" s="164"/>
      <c r="RGP12" s="164"/>
      <c r="RGQ12" s="164"/>
      <c r="RGR12" s="164"/>
      <c r="RGS12" s="164"/>
      <c r="RGT12" s="164"/>
      <c r="RGU12" s="164"/>
      <c r="RGV12" s="164"/>
      <c r="RGW12" s="164"/>
      <c r="RGX12" s="164"/>
      <c r="RGY12" s="164"/>
      <c r="RGZ12" s="164"/>
      <c r="RHA12" s="164"/>
      <c r="RHB12" s="164"/>
      <c r="RHC12" s="164"/>
      <c r="RHD12" s="164"/>
      <c r="RHE12" s="164"/>
      <c r="RHF12" s="164"/>
      <c r="RHG12" s="164"/>
      <c r="RHH12" s="164"/>
      <c r="RHI12" s="164"/>
      <c r="RHJ12" s="164"/>
      <c r="RHK12" s="164"/>
      <c r="RHL12" s="164"/>
      <c r="RHM12" s="164"/>
      <c r="RHN12" s="164"/>
      <c r="RHO12" s="164"/>
      <c r="RHP12" s="164"/>
      <c r="RHQ12" s="164"/>
      <c r="RHR12" s="164"/>
      <c r="RHS12" s="164"/>
      <c r="RHT12" s="164"/>
      <c r="RHU12" s="164"/>
      <c r="RHV12" s="164"/>
      <c r="RHW12" s="164"/>
      <c r="RHX12" s="164"/>
      <c r="RHY12" s="164"/>
      <c r="RHZ12" s="164"/>
      <c r="RIA12" s="164"/>
      <c r="RIB12" s="164"/>
      <c r="RIC12" s="164"/>
      <c r="RID12" s="164"/>
      <c r="RIE12" s="164"/>
      <c r="RIF12" s="164"/>
      <c r="RIG12" s="164"/>
      <c r="RIH12" s="164"/>
      <c r="RII12" s="164"/>
      <c r="RIJ12" s="164"/>
      <c r="RIK12" s="164"/>
      <c r="RIL12" s="164"/>
      <c r="RIM12" s="164"/>
      <c r="RIN12" s="164"/>
      <c r="RIO12" s="164"/>
      <c r="RIP12" s="164"/>
      <c r="RIQ12" s="164"/>
      <c r="RIR12" s="164"/>
      <c r="RIS12" s="164"/>
      <c r="RIT12" s="164"/>
      <c r="RIU12" s="164"/>
      <c r="RIV12" s="164"/>
      <c r="RIW12" s="164"/>
      <c r="RIX12" s="164"/>
      <c r="RIY12" s="164"/>
      <c r="RIZ12" s="164"/>
      <c r="RJA12" s="164"/>
      <c r="RJB12" s="164"/>
      <c r="RJC12" s="164"/>
      <c r="RJD12" s="164"/>
      <c r="RJE12" s="164"/>
      <c r="RJF12" s="164"/>
      <c r="RJG12" s="164"/>
      <c r="RJH12" s="164"/>
      <c r="RJI12" s="164"/>
      <c r="RJJ12" s="164"/>
      <c r="RJK12" s="164"/>
      <c r="RJL12" s="164"/>
      <c r="RJM12" s="164"/>
      <c r="RJN12" s="164"/>
      <c r="RJO12" s="164"/>
      <c r="RJP12" s="164"/>
      <c r="RJQ12" s="164"/>
      <c r="RJR12" s="164"/>
      <c r="RJS12" s="164"/>
      <c r="RJT12" s="164"/>
      <c r="RJU12" s="164"/>
      <c r="RJV12" s="164"/>
      <c r="RJW12" s="164"/>
      <c r="RJX12" s="164"/>
      <c r="RJY12" s="164"/>
      <c r="RJZ12" s="164"/>
      <c r="RKA12" s="164"/>
      <c r="RKB12" s="164"/>
      <c r="RKC12" s="164"/>
      <c r="RKD12" s="164"/>
      <c r="RKE12" s="164"/>
      <c r="RKF12" s="164"/>
      <c r="RKG12" s="164"/>
      <c r="RKH12" s="164"/>
      <c r="RKI12" s="164"/>
      <c r="RKJ12" s="164"/>
      <c r="RKK12" s="164"/>
      <c r="RKL12" s="164"/>
      <c r="RKM12" s="164"/>
      <c r="RKN12" s="164"/>
      <c r="RKO12" s="164"/>
      <c r="RKP12" s="164"/>
      <c r="RKQ12" s="164"/>
      <c r="RKR12" s="164"/>
      <c r="RKS12" s="164"/>
      <c r="RKT12" s="164"/>
      <c r="RKU12" s="164"/>
      <c r="RKV12" s="164"/>
      <c r="RKW12" s="164"/>
      <c r="RKX12" s="164"/>
      <c r="RKY12" s="164"/>
      <c r="RKZ12" s="164"/>
      <c r="RLA12" s="164"/>
      <c r="RLB12" s="164"/>
      <c r="RLC12" s="164"/>
      <c r="RLD12" s="164"/>
      <c r="RLE12" s="164"/>
      <c r="RLF12" s="164"/>
      <c r="RLG12" s="164"/>
      <c r="RLH12" s="164"/>
      <c r="RLI12" s="164"/>
      <c r="RLJ12" s="164"/>
      <c r="RLK12" s="164"/>
      <c r="RLL12" s="164"/>
      <c r="RLM12" s="164"/>
      <c r="RLN12" s="164"/>
      <c r="RLO12" s="164"/>
      <c r="RLP12" s="164"/>
      <c r="RLQ12" s="164"/>
      <c r="RLR12" s="164"/>
      <c r="RLS12" s="164"/>
      <c r="RLT12" s="164"/>
      <c r="RLU12" s="164"/>
      <c r="RLV12" s="164"/>
      <c r="RLW12" s="164"/>
      <c r="RLX12" s="164"/>
      <c r="RLY12" s="164"/>
      <c r="RLZ12" s="164"/>
      <c r="RMA12" s="164"/>
      <c r="RMB12" s="164"/>
      <c r="RMC12" s="164"/>
      <c r="RMD12" s="164"/>
      <c r="RME12" s="164"/>
      <c r="RMF12" s="164"/>
      <c r="RMG12" s="164"/>
      <c r="RMH12" s="164"/>
      <c r="RMI12" s="164"/>
      <c r="RMJ12" s="164"/>
      <c r="RMK12" s="164"/>
      <c r="RML12" s="164"/>
      <c r="RMM12" s="164"/>
      <c r="RMN12" s="164"/>
      <c r="RMO12" s="164"/>
      <c r="RMP12" s="164"/>
      <c r="RMQ12" s="164"/>
      <c r="RMR12" s="164"/>
      <c r="RMS12" s="164"/>
      <c r="RMT12" s="164"/>
      <c r="RMU12" s="164"/>
      <c r="RMV12" s="164"/>
      <c r="RMW12" s="164"/>
      <c r="RMX12" s="164"/>
      <c r="RMY12" s="164"/>
      <c r="RMZ12" s="164"/>
      <c r="RNA12" s="164"/>
      <c r="RNB12" s="164"/>
      <c r="RNC12" s="164"/>
      <c r="RND12" s="164"/>
      <c r="RNE12" s="164"/>
      <c r="RNF12" s="164"/>
      <c r="RNG12" s="164"/>
      <c r="RNH12" s="164"/>
      <c r="RNI12" s="164"/>
      <c r="RNJ12" s="164"/>
      <c r="RNK12" s="164"/>
      <c r="RNL12" s="164"/>
      <c r="RNM12" s="164"/>
      <c r="RNN12" s="164"/>
      <c r="RNO12" s="164"/>
      <c r="RNP12" s="164"/>
      <c r="RNQ12" s="164"/>
      <c r="RNR12" s="164"/>
      <c r="RNS12" s="164"/>
      <c r="RNT12" s="164"/>
      <c r="RNU12" s="164"/>
      <c r="RNV12" s="164"/>
      <c r="RNW12" s="164"/>
      <c r="RNX12" s="164"/>
      <c r="RNY12" s="164"/>
      <c r="RNZ12" s="164"/>
      <c r="ROA12" s="164"/>
      <c r="ROB12" s="164"/>
      <c r="ROC12" s="164"/>
      <c r="ROD12" s="164"/>
      <c r="ROE12" s="164"/>
      <c r="ROF12" s="164"/>
      <c r="ROG12" s="164"/>
      <c r="ROH12" s="164"/>
      <c r="ROI12" s="164"/>
      <c r="ROJ12" s="164"/>
      <c r="ROK12" s="164"/>
      <c r="ROL12" s="164"/>
      <c r="ROM12" s="164"/>
      <c r="RON12" s="164"/>
      <c r="ROO12" s="164"/>
      <c r="ROP12" s="164"/>
      <c r="ROQ12" s="164"/>
      <c r="ROR12" s="164"/>
      <c r="ROS12" s="164"/>
      <c r="ROT12" s="164"/>
      <c r="ROU12" s="164"/>
      <c r="ROV12" s="164"/>
      <c r="ROW12" s="164"/>
      <c r="ROX12" s="164"/>
      <c r="ROY12" s="164"/>
      <c r="ROZ12" s="164"/>
      <c r="RPA12" s="164"/>
      <c r="RPB12" s="164"/>
      <c r="RPC12" s="164"/>
      <c r="RPD12" s="164"/>
      <c r="RPE12" s="164"/>
      <c r="RPF12" s="164"/>
      <c r="RPG12" s="164"/>
      <c r="RPH12" s="164"/>
      <c r="RPI12" s="164"/>
      <c r="RPJ12" s="164"/>
      <c r="RPK12" s="164"/>
      <c r="RPL12" s="164"/>
      <c r="RPM12" s="164"/>
      <c r="RPN12" s="164"/>
      <c r="RPO12" s="164"/>
      <c r="RPP12" s="164"/>
      <c r="RPQ12" s="164"/>
      <c r="RPR12" s="164"/>
      <c r="RPS12" s="164"/>
      <c r="RPT12" s="164"/>
      <c r="RPU12" s="164"/>
      <c r="RPV12" s="164"/>
      <c r="RPW12" s="164"/>
      <c r="RPX12" s="164"/>
      <c r="RPY12" s="164"/>
      <c r="RPZ12" s="164"/>
      <c r="RQA12" s="164"/>
      <c r="RQB12" s="164"/>
      <c r="RQC12" s="164"/>
      <c r="RQD12" s="164"/>
      <c r="RQE12" s="164"/>
      <c r="RQF12" s="164"/>
      <c r="RQG12" s="164"/>
      <c r="RQH12" s="164"/>
      <c r="RQI12" s="164"/>
      <c r="RQJ12" s="164"/>
      <c r="RQK12" s="164"/>
      <c r="RQL12" s="164"/>
      <c r="RQM12" s="164"/>
      <c r="RQN12" s="164"/>
      <c r="RQO12" s="164"/>
      <c r="RQP12" s="164"/>
      <c r="RQQ12" s="164"/>
      <c r="RQR12" s="164"/>
      <c r="RQS12" s="164"/>
      <c r="RQT12" s="164"/>
      <c r="RQU12" s="164"/>
      <c r="RQV12" s="164"/>
      <c r="RQW12" s="164"/>
      <c r="RQX12" s="164"/>
      <c r="RQY12" s="164"/>
      <c r="RQZ12" s="164"/>
      <c r="RRA12" s="164"/>
      <c r="RRB12" s="164"/>
      <c r="RRC12" s="164"/>
      <c r="RRD12" s="164"/>
      <c r="RRE12" s="164"/>
      <c r="RRF12" s="164"/>
      <c r="RRG12" s="164"/>
      <c r="RRH12" s="164"/>
      <c r="RRI12" s="164"/>
      <c r="RRJ12" s="164"/>
      <c r="RRK12" s="164"/>
      <c r="RRL12" s="164"/>
      <c r="RRM12" s="164"/>
      <c r="RRN12" s="164"/>
      <c r="RRO12" s="164"/>
      <c r="RRP12" s="164"/>
      <c r="RRQ12" s="164"/>
      <c r="RRR12" s="164"/>
      <c r="RRS12" s="164"/>
      <c r="RRT12" s="164"/>
      <c r="RRU12" s="164"/>
      <c r="RRV12" s="164"/>
      <c r="RRW12" s="164"/>
      <c r="RRX12" s="164"/>
      <c r="RRY12" s="164"/>
      <c r="RRZ12" s="164"/>
      <c r="RSA12" s="164"/>
      <c r="RSB12" s="164"/>
      <c r="RSC12" s="164"/>
      <c r="RSD12" s="164"/>
      <c r="RSE12" s="164"/>
      <c r="RSF12" s="164"/>
      <c r="RSG12" s="164"/>
      <c r="RSH12" s="164"/>
      <c r="RSI12" s="164"/>
      <c r="RSJ12" s="164"/>
      <c r="RSK12" s="164"/>
      <c r="RSL12" s="164"/>
      <c r="RSM12" s="164"/>
      <c r="RSN12" s="164"/>
      <c r="RSO12" s="164"/>
      <c r="RSP12" s="164"/>
      <c r="RSQ12" s="164"/>
      <c r="RSR12" s="164"/>
      <c r="RSS12" s="164"/>
      <c r="RST12" s="164"/>
      <c r="RSU12" s="164"/>
      <c r="RSV12" s="164"/>
      <c r="RSW12" s="164"/>
      <c r="RSX12" s="164"/>
      <c r="RSY12" s="164"/>
      <c r="RSZ12" s="164"/>
      <c r="RTA12" s="164"/>
      <c r="RTB12" s="164"/>
      <c r="RTC12" s="164"/>
      <c r="RTD12" s="164"/>
      <c r="RTE12" s="164"/>
      <c r="RTF12" s="164"/>
      <c r="RTG12" s="164"/>
      <c r="RTH12" s="164"/>
      <c r="RTI12" s="164"/>
      <c r="RTJ12" s="164"/>
      <c r="RTK12" s="164"/>
      <c r="RTL12" s="164"/>
      <c r="RTM12" s="164"/>
      <c r="RTN12" s="164"/>
      <c r="RTO12" s="164"/>
      <c r="RTP12" s="164"/>
      <c r="RTQ12" s="164"/>
      <c r="RTR12" s="164"/>
      <c r="RTS12" s="164"/>
      <c r="RTT12" s="164"/>
      <c r="RTU12" s="164"/>
      <c r="RTV12" s="164"/>
      <c r="RTW12" s="164"/>
      <c r="RTX12" s="164"/>
      <c r="RTY12" s="164"/>
      <c r="RTZ12" s="164"/>
      <c r="RUA12" s="164"/>
      <c r="RUB12" s="164"/>
      <c r="RUC12" s="164"/>
      <c r="RUD12" s="164"/>
      <c r="RUE12" s="164"/>
      <c r="RUF12" s="164"/>
      <c r="RUG12" s="164"/>
      <c r="RUH12" s="164"/>
      <c r="RUI12" s="164"/>
      <c r="RUJ12" s="164"/>
      <c r="RUK12" s="164"/>
      <c r="RUL12" s="164"/>
      <c r="RUM12" s="164"/>
      <c r="RUN12" s="164"/>
      <c r="RUO12" s="164"/>
      <c r="RUP12" s="164"/>
      <c r="RUQ12" s="164"/>
      <c r="RUR12" s="164"/>
      <c r="RUS12" s="164"/>
      <c r="RUT12" s="164"/>
      <c r="RUU12" s="164"/>
      <c r="RUV12" s="164"/>
      <c r="RUW12" s="164"/>
      <c r="RUX12" s="164"/>
      <c r="RUY12" s="164"/>
      <c r="RUZ12" s="164"/>
      <c r="RVA12" s="164"/>
      <c r="RVB12" s="164"/>
      <c r="RVC12" s="164"/>
      <c r="RVD12" s="164"/>
      <c r="RVE12" s="164"/>
      <c r="RVF12" s="164"/>
      <c r="RVG12" s="164"/>
      <c r="RVH12" s="164"/>
      <c r="RVI12" s="164"/>
      <c r="RVJ12" s="164"/>
      <c r="RVK12" s="164"/>
      <c r="RVL12" s="164"/>
      <c r="RVM12" s="164"/>
      <c r="RVN12" s="164"/>
      <c r="RVO12" s="164"/>
      <c r="RVP12" s="164"/>
      <c r="RVQ12" s="164"/>
      <c r="RVR12" s="164"/>
      <c r="RVS12" s="164"/>
      <c r="RVT12" s="164"/>
      <c r="RVU12" s="164"/>
      <c r="RVV12" s="164"/>
      <c r="RVW12" s="164"/>
      <c r="RVX12" s="164"/>
      <c r="RVY12" s="164"/>
      <c r="RVZ12" s="164"/>
      <c r="RWA12" s="164"/>
      <c r="RWB12" s="164"/>
      <c r="RWC12" s="164"/>
      <c r="RWD12" s="164"/>
      <c r="RWE12" s="164"/>
      <c r="RWF12" s="164"/>
      <c r="RWG12" s="164"/>
      <c r="RWH12" s="164"/>
      <c r="RWI12" s="164"/>
      <c r="RWJ12" s="164"/>
      <c r="RWK12" s="164"/>
      <c r="RWL12" s="164"/>
      <c r="RWM12" s="164"/>
      <c r="RWN12" s="164"/>
      <c r="RWO12" s="164"/>
      <c r="RWP12" s="164"/>
      <c r="RWQ12" s="164"/>
      <c r="RWR12" s="164"/>
      <c r="RWS12" s="164"/>
      <c r="RWT12" s="164"/>
      <c r="RWU12" s="164"/>
      <c r="RWV12" s="164"/>
      <c r="RWW12" s="164"/>
      <c r="RWX12" s="164"/>
      <c r="RWY12" s="164"/>
      <c r="RWZ12" s="164"/>
      <c r="RXA12" s="164"/>
      <c r="RXB12" s="164"/>
      <c r="RXC12" s="164"/>
      <c r="RXD12" s="164"/>
      <c r="RXE12" s="164"/>
      <c r="RXF12" s="164"/>
      <c r="RXG12" s="164"/>
      <c r="RXH12" s="164"/>
      <c r="RXI12" s="164"/>
      <c r="RXJ12" s="164"/>
      <c r="RXK12" s="164"/>
      <c r="RXL12" s="164"/>
      <c r="RXM12" s="164"/>
      <c r="RXN12" s="164"/>
      <c r="RXO12" s="164"/>
      <c r="RXP12" s="164"/>
      <c r="RXQ12" s="164"/>
      <c r="RXR12" s="164"/>
      <c r="RXS12" s="164"/>
      <c r="RXT12" s="164"/>
      <c r="RXU12" s="164"/>
      <c r="RXV12" s="164"/>
      <c r="RXW12" s="164"/>
      <c r="RXX12" s="164"/>
      <c r="RXY12" s="164"/>
      <c r="RXZ12" s="164"/>
      <c r="RYA12" s="164"/>
      <c r="RYB12" s="164"/>
      <c r="RYC12" s="164"/>
      <c r="RYD12" s="164"/>
      <c r="RYE12" s="164"/>
      <c r="RYF12" s="164"/>
      <c r="RYG12" s="164"/>
      <c r="RYH12" s="164"/>
      <c r="RYI12" s="164"/>
      <c r="RYJ12" s="164"/>
      <c r="RYK12" s="164"/>
      <c r="RYL12" s="164"/>
      <c r="RYM12" s="164"/>
      <c r="RYN12" s="164"/>
      <c r="RYO12" s="164"/>
      <c r="RYP12" s="164"/>
      <c r="RYQ12" s="164"/>
      <c r="RYR12" s="164"/>
      <c r="RYS12" s="164"/>
      <c r="RYT12" s="164"/>
      <c r="RYU12" s="164"/>
      <c r="RYV12" s="164"/>
      <c r="RYW12" s="164"/>
      <c r="RYX12" s="164"/>
      <c r="RYY12" s="164"/>
      <c r="RYZ12" s="164"/>
      <c r="RZA12" s="164"/>
      <c r="RZB12" s="164"/>
      <c r="RZC12" s="164"/>
      <c r="RZD12" s="164"/>
      <c r="RZE12" s="164"/>
      <c r="RZF12" s="164"/>
      <c r="RZG12" s="164"/>
      <c r="RZH12" s="164"/>
      <c r="RZI12" s="164"/>
      <c r="RZJ12" s="164"/>
      <c r="RZK12" s="164"/>
      <c r="RZL12" s="164"/>
      <c r="RZM12" s="164"/>
      <c r="RZN12" s="164"/>
      <c r="RZO12" s="164"/>
      <c r="RZP12" s="164"/>
      <c r="RZQ12" s="164"/>
      <c r="RZR12" s="164"/>
      <c r="RZS12" s="164"/>
      <c r="RZT12" s="164"/>
      <c r="RZU12" s="164"/>
      <c r="RZV12" s="164"/>
      <c r="RZW12" s="164"/>
      <c r="RZX12" s="164"/>
      <c r="RZY12" s="164"/>
      <c r="RZZ12" s="164"/>
      <c r="SAA12" s="164"/>
      <c r="SAB12" s="164"/>
      <c r="SAC12" s="164"/>
      <c r="SAD12" s="164"/>
      <c r="SAE12" s="164"/>
      <c r="SAF12" s="164"/>
      <c r="SAG12" s="164"/>
      <c r="SAH12" s="164"/>
      <c r="SAI12" s="164"/>
      <c r="SAJ12" s="164"/>
      <c r="SAK12" s="164"/>
      <c r="SAL12" s="164"/>
      <c r="SAM12" s="164"/>
      <c r="SAN12" s="164"/>
      <c r="SAO12" s="164"/>
      <c r="SAP12" s="164"/>
      <c r="SAQ12" s="164"/>
      <c r="SAR12" s="164"/>
      <c r="SAS12" s="164"/>
      <c r="SAT12" s="164"/>
      <c r="SAU12" s="164"/>
      <c r="SAV12" s="164"/>
      <c r="SAW12" s="164"/>
      <c r="SAX12" s="164"/>
      <c r="SAY12" s="164"/>
      <c r="SAZ12" s="164"/>
      <c r="SBA12" s="164"/>
      <c r="SBB12" s="164"/>
      <c r="SBC12" s="164"/>
      <c r="SBD12" s="164"/>
      <c r="SBE12" s="164"/>
      <c r="SBF12" s="164"/>
      <c r="SBG12" s="164"/>
      <c r="SBH12" s="164"/>
      <c r="SBI12" s="164"/>
      <c r="SBJ12" s="164"/>
      <c r="SBK12" s="164"/>
      <c r="SBL12" s="164"/>
      <c r="SBM12" s="164"/>
      <c r="SBN12" s="164"/>
      <c r="SBO12" s="164"/>
      <c r="SBP12" s="164"/>
      <c r="SBQ12" s="164"/>
      <c r="SBR12" s="164"/>
      <c r="SBS12" s="164"/>
      <c r="SBT12" s="164"/>
      <c r="SBU12" s="164"/>
      <c r="SBV12" s="164"/>
      <c r="SBW12" s="164"/>
      <c r="SBX12" s="164"/>
      <c r="SBY12" s="164"/>
      <c r="SBZ12" s="164"/>
      <c r="SCA12" s="164"/>
      <c r="SCB12" s="164"/>
      <c r="SCC12" s="164"/>
      <c r="SCD12" s="164"/>
      <c r="SCE12" s="164"/>
      <c r="SCF12" s="164"/>
      <c r="SCG12" s="164"/>
      <c r="SCH12" s="164"/>
      <c r="SCI12" s="164"/>
      <c r="SCJ12" s="164"/>
      <c r="SCK12" s="164"/>
      <c r="SCL12" s="164"/>
      <c r="SCM12" s="164"/>
      <c r="SCN12" s="164"/>
      <c r="SCO12" s="164"/>
      <c r="SCP12" s="164"/>
      <c r="SCQ12" s="164"/>
      <c r="SCR12" s="164"/>
      <c r="SCS12" s="164"/>
      <c r="SCT12" s="164"/>
      <c r="SCU12" s="164"/>
      <c r="SCV12" s="164"/>
      <c r="SCW12" s="164"/>
      <c r="SCX12" s="164"/>
      <c r="SCY12" s="164"/>
      <c r="SCZ12" s="164"/>
      <c r="SDA12" s="164"/>
      <c r="SDB12" s="164"/>
      <c r="SDC12" s="164"/>
      <c r="SDD12" s="164"/>
      <c r="SDE12" s="164"/>
      <c r="SDF12" s="164"/>
      <c r="SDG12" s="164"/>
      <c r="SDH12" s="164"/>
      <c r="SDI12" s="164"/>
      <c r="SDJ12" s="164"/>
      <c r="SDK12" s="164"/>
      <c r="SDL12" s="164"/>
      <c r="SDM12" s="164"/>
      <c r="SDN12" s="164"/>
      <c r="SDO12" s="164"/>
      <c r="SDP12" s="164"/>
      <c r="SDQ12" s="164"/>
      <c r="SDR12" s="164"/>
      <c r="SDS12" s="164"/>
      <c r="SDT12" s="164"/>
      <c r="SDU12" s="164"/>
      <c r="SDV12" s="164"/>
      <c r="SDW12" s="164"/>
      <c r="SDX12" s="164"/>
      <c r="SDY12" s="164"/>
      <c r="SDZ12" s="164"/>
      <c r="SEA12" s="164"/>
      <c r="SEB12" s="164"/>
      <c r="SEC12" s="164"/>
      <c r="SED12" s="164"/>
      <c r="SEE12" s="164"/>
      <c r="SEF12" s="164"/>
      <c r="SEG12" s="164"/>
      <c r="SEH12" s="164"/>
      <c r="SEI12" s="164"/>
      <c r="SEJ12" s="164"/>
      <c r="SEK12" s="164"/>
      <c r="SEL12" s="164"/>
      <c r="SEM12" s="164"/>
      <c r="SEN12" s="164"/>
      <c r="SEO12" s="164"/>
      <c r="SEP12" s="164"/>
      <c r="SEQ12" s="164"/>
      <c r="SER12" s="164"/>
      <c r="SES12" s="164"/>
      <c r="SET12" s="164"/>
      <c r="SEU12" s="164"/>
      <c r="SEV12" s="164"/>
      <c r="SEW12" s="164"/>
      <c r="SEX12" s="164"/>
      <c r="SEY12" s="164"/>
      <c r="SEZ12" s="164"/>
      <c r="SFA12" s="164"/>
      <c r="SFB12" s="164"/>
      <c r="SFC12" s="164"/>
      <c r="SFD12" s="164"/>
      <c r="SFE12" s="164"/>
      <c r="SFF12" s="164"/>
      <c r="SFG12" s="164"/>
      <c r="SFH12" s="164"/>
      <c r="SFI12" s="164"/>
      <c r="SFJ12" s="164"/>
      <c r="SFK12" s="164"/>
      <c r="SFL12" s="164"/>
      <c r="SFM12" s="164"/>
      <c r="SFN12" s="164"/>
      <c r="SFO12" s="164"/>
      <c r="SFP12" s="164"/>
      <c r="SFQ12" s="164"/>
      <c r="SFR12" s="164"/>
      <c r="SFS12" s="164"/>
      <c r="SFT12" s="164"/>
      <c r="SFU12" s="164"/>
      <c r="SFV12" s="164"/>
      <c r="SFW12" s="164"/>
      <c r="SFX12" s="164"/>
      <c r="SFY12" s="164"/>
      <c r="SFZ12" s="164"/>
      <c r="SGA12" s="164"/>
      <c r="SGB12" s="164"/>
      <c r="SGC12" s="164"/>
      <c r="SGD12" s="164"/>
      <c r="SGE12" s="164"/>
      <c r="SGF12" s="164"/>
      <c r="SGG12" s="164"/>
      <c r="SGH12" s="164"/>
      <c r="SGI12" s="164"/>
      <c r="SGJ12" s="164"/>
      <c r="SGK12" s="164"/>
      <c r="SGL12" s="164"/>
      <c r="SGM12" s="164"/>
      <c r="SGN12" s="164"/>
      <c r="SGO12" s="164"/>
      <c r="SGP12" s="164"/>
      <c r="SGQ12" s="164"/>
      <c r="SGR12" s="164"/>
      <c r="SGS12" s="164"/>
      <c r="SGT12" s="164"/>
      <c r="SGU12" s="164"/>
      <c r="SGV12" s="164"/>
      <c r="SGW12" s="164"/>
      <c r="SGX12" s="164"/>
      <c r="SGY12" s="164"/>
      <c r="SGZ12" s="164"/>
      <c r="SHA12" s="164"/>
      <c r="SHB12" s="164"/>
      <c r="SHC12" s="164"/>
      <c r="SHD12" s="164"/>
      <c r="SHE12" s="164"/>
      <c r="SHF12" s="164"/>
      <c r="SHG12" s="164"/>
      <c r="SHH12" s="164"/>
      <c r="SHI12" s="164"/>
      <c r="SHJ12" s="164"/>
      <c r="SHK12" s="164"/>
      <c r="SHL12" s="164"/>
      <c r="SHM12" s="164"/>
      <c r="SHN12" s="164"/>
      <c r="SHO12" s="164"/>
      <c r="SHP12" s="164"/>
      <c r="SHQ12" s="164"/>
      <c r="SHR12" s="164"/>
      <c r="SHS12" s="164"/>
      <c r="SHT12" s="164"/>
      <c r="SHU12" s="164"/>
      <c r="SHV12" s="164"/>
      <c r="SHW12" s="164"/>
      <c r="SHX12" s="164"/>
      <c r="SHY12" s="164"/>
      <c r="SHZ12" s="164"/>
      <c r="SIA12" s="164"/>
      <c r="SIB12" s="164"/>
      <c r="SIC12" s="164"/>
      <c r="SID12" s="164"/>
      <c r="SIE12" s="164"/>
      <c r="SIF12" s="164"/>
      <c r="SIG12" s="164"/>
      <c r="SIH12" s="164"/>
      <c r="SII12" s="164"/>
      <c r="SIJ12" s="164"/>
      <c r="SIK12" s="164"/>
      <c r="SIL12" s="164"/>
      <c r="SIM12" s="164"/>
      <c r="SIN12" s="164"/>
      <c r="SIO12" s="164"/>
      <c r="SIP12" s="164"/>
      <c r="SIQ12" s="164"/>
      <c r="SIR12" s="164"/>
      <c r="SIS12" s="164"/>
      <c r="SIT12" s="164"/>
      <c r="SIU12" s="164"/>
      <c r="SIV12" s="164"/>
      <c r="SIW12" s="164"/>
      <c r="SIX12" s="164"/>
      <c r="SIY12" s="164"/>
      <c r="SIZ12" s="164"/>
      <c r="SJA12" s="164"/>
      <c r="SJB12" s="164"/>
      <c r="SJC12" s="164"/>
      <c r="SJD12" s="164"/>
      <c r="SJE12" s="164"/>
      <c r="SJF12" s="164"/>
      <c r="SJG12" s="164"/>
      <c r="SJH12" s="164"/>
      <c r="SJI12" s="164"/>
      <c r="SJJ12" s="164"/>
      <c r="SJK12" s="164"/>
      <c r="SJL12" s="164"/>
      <c r="SJM12" s="164"/>
      <c r="SJN12" s="164"/>
      <c r="SJO12" s="164"/>
      <c r="SJP12" s="164"/>
      <c r="SJQ12" s="164"/>
      <c r="SJR12" s="164"/>
      <c r="SJS12" s="164"/>
      <c r="SJT12" s="164"/>
      <c r="SJU12" s="164"/>
      <c r="SJV12" s="164"/>
      <c r="SJW12" s="164"/>
      <c r="SJX12" s="164"/>
      <c r="SJY12" s="164"/>
      <c r="SJZ12" s="164"/>
      <c r="SKA12" s="164"/>
      <c r="SKB12" s="164"/>
      <c r="SKC12" s="164"/>
      <c r="SKD12" s="164"/>
      <c r="SKE12" s="164"/>
      <c r="SKF12" s="164"/>
      <c r="SKG12" s="164"/>
      <c r="SKH12" s="164"/>
      <c r="SKI12" s="164"/>
      <c r="SKJ12" s="164"/>
      <c r="SKK12" s="164"/>
      <c r="SKL12" s="164"/>
      <c r="SKM12" s="164"/>
      <c r="SKN12" s="164"/>
      <c r="SKO12" s="164"/>
      <c r="SKP12" s="164"/>
      <c r="SKQ12" s="164"/>
      <c r="SKR12" s="164"/>
      <c r="SKS12" s="164"/>
      <c r="SKT12" s="164"/>
      <c r="SKU12" s="164"/>
      <c r="SKV12" s="164"/>
      <c r="SKW12" s="164"/>
      <c r="SKX12" s="164"/>
      <c r="SKY12" s="164"/>
      <c r="SKZ12" s="164"/>
      <c r="SLA12" s="164"/>
      <c r="SLB12" s="164"/>
      <c r="SLC12" s="164"/>
      <c r="SLD12" s="164"/>
      <c r="SLE12" s="164"/>
      <c r="SLF12" s="164"/>
      <c r="SLG12" s="164"/>
      <c r="SLH12" s="164"/>
      <c r="SLI12" s="164"/>
      <c r="SLJ12" s="164"/>
      <c r="SLK12" s="164"/>
      <c r="SLL12" s="164"/>
      <c r="SLM12" s="164"/>
      <c r="SLN12" s="164"/>
      <c r="SLO12" s="164"/>
      <c r="SLP12" s="164"/>
      <c r="SLQ12" s="164"/>
      <c r="SLR12" s="164"/>
      <c r="SLS12" s="164"/>
      <c r="SLT12" s="164"/>
      <c r="SLU12" s="164"/>
      <c r="SLV12" s="164"/>
      <c r="SLW12" s="164"/>
      <c r="SLX12" s="164"/>
      <c r="SLY12" s="164"/>
      <c r="SLZ12" s="164"/>
      <c r="SMA12" s="164"/>
      <c r="SMB12" s="164"/>
      <c r="SMC12" s="164"/>
      <c r="SMD12" s="164"/>
      <c r="SME12" s="164"/>
      <c r="SMF12" s="164"/>
      <c r="SMG12" s="164"/>
      <c r="SMH12" s="164"/>
      <c r="SMI12" s="164"/>
      <c r="SMJ12" s="164"/>
      <c r="SMK12" s="164"/>
      <c r="SML12" s="164"/>
      <c r="SMM12" s="164"/>
      <c r="SMN12" s="164"/>
      <c r="SMO12" s="164"/>
      <c r="SMP12" s="164"/>
      <c r="SMQ12" s="164"/>
      <c r="SMR12" s="164"/>
      <c r="SMS12" s="164"/>
      <c r="SMT12" s="164"/>
      <c r="SMU12" s="164"/>
      <c r="SMV12" s="164"/>
      <c r="SMW12" s="164"/>
      <c r="SMX12" s="164"/>
      <c r="SMY12" s="164"/>
      <c r="SMZ12" s="164"/>
      <c r="SNA12" s="164"/>
      <c r="SNB12" s="164"/>
      <c r="SNC12" s="164"/>
      <c r="SND12" s="164"/>
      <c r="SNE12" s="164"/>
      <c r="SNF12" s="164"/>
      <c r="SNG12" s="164"/>
      <c r="SNH12" s="164"/>
      <c r="SNI12" s="164"/>
      <c r="SNJ12" s="164"/>
      <c r="SNK12" s="164"/>
      <c r="SNL12" s="164"/>
      <c r="SNM12" s="164"/>
      <c r="SNN12" s="164"/>
      <c r="SNO12" s="164"/>
      <c r="SNP12" s="164"/>
      <c r="SNQ12" s="164"/>
      <c r="SNR12" s="164"/>
      <c r="SNS12" s="164"/>
      <c r="SNT12" s="164"/>
      <c r="SNU12" s="164"/>
      <c r="SNV12" s="164"/>
      <c r="SNW12" s="164"/>
      <c r="SNX12" s="164"/>
      <c r="SNY12" s="164"/>
      <c r="SNZ12" s="164"/>
      <c r="SOA12" s="164"/>
      <c r="SOB12" s="164"/>
      <c r="SOC12" s="164"/>
      <c r="SOD12" s="164"/>
      <c r="SOE12" s="164"/>
      <c r="SOF12" s="164"/>
      <c r="SOG12" s="164"/>
      <c r="SOH12" s="164"/>
      <c r="SOI12" s="164"/>
      <c r="SOJ12" s="164"/>
      <c r="SOK12" s="164"/>
      <c r="SOL12" s="164"/>
      <c r="SOM12" s="164"/>
      <c r="SON12" s="164"/>
      <c r="SOO12" s="164"/>
      <c r="SOP12" s="164"/>
      <c r="SOQ12" s="164"/>
      <c r="SOR12" s="164"/>
      <c r="SOS12" s="164"/>
      <c r="SOT12" s="164"/>
      <c r="SOU12" s="164"/>
      <c r="SOV12" s="164"/>
      <c r="SOW12" s="164"/>
      <c r="SOX12" s="164"/>
      <c r="SOY12" s="164"/>
      <c r="SOZ12" s="164"/>
      <c r="SPA12" s="164"/>
      <c r="SPB12" s="164"/>
      <c r="SPC12" s="164"/>
      <c r="SPD12" s="164"/>
      <c r="SPE12" s="164"/>
      <c r="SPF12" s="164"/>
      <c r="SPG12" s="164"/>
      <c r="SPH12" s="164"/>
      <c r="SPI12" s="164"/>
      <c r="SPJ12" s="164"/>
      <c r="SPK12" s="164"/>
      <c r="SPL12" s="164"/>
      <c r="SPM12" s="164"/>
      <c r="SPN12" s="164"/>
      <c r="SPO12" s="164"/>
      <c r="SPP12" s="164"/>
      <c r="SPQ12" s="164"/>
      <c r="SPR12" s="164"/>
      <c r="SPS12" s="164"/>
      <c r="SPT12" s="164"/>
      <c r="SPU12" s="164"/>
      <c r="SPV12" s="164"/>
      <c r="SPW12" s="164"/>
      <c r="SPX12" s="164"/>
      <c r="SPY12" s="164"/>
      <c r="SPZ12" s="164"/>
      <c r="SQA12" s="164"/>
      <c r="SQB12" s="164"/>
      <c r="SQC12" s="164"/>
      <c r="SQD12" s="164"/>
      <c r="SQE12" s="164"/>
      <c r="SQF12" s="164"/>
      <c r="SQG12" s="164"/>
      <c r="SQH12" s="164"/>
      <c r="SQI12" s="164"/>
      <c r="SQJ12" s="164"/>
      <c r="SQK12" s="164"/>
      <c r="SQL12" s="164"/>
      <c r="SQM12" s="164"/>
      <c r="SQN12" s="164"/>
      <c r="SQO12" s="164"/>
      <c r="SQP12" s="164"/>
      <c r="SQQ12" s="164"/>
      <c r="SQR12" s="164"/>
      <c r="SQS12" s="164"/>
      <c r="SQT12" s="164"/>
      <c r="SQU12" s="164"/>
      <c r="SQV12" s="164"/>
      <c r="SQW12" s="164"/>
      <c r="SQX12" s="164"/>
      <c r="SQY12" s="164"/>
      <c r="SQZ12" s="164"/>
      <c r="SRA12" s="164"/>
      <c r="SRB12" s="164"/>
      <c r="SRC12" s="164"/>
      <c r="SRD12" s="164"/>
      <c r="SRE12" s="164"/>
      <c r="SRF12" s="164"/>
      <c r="SRG12" s="164"/>
      <c r="SRH12" s="164"/>
      <c r="SRI12" s="164"/>
      <c r="SRJ12" s="164"/>
      <c r="SRK12" s="164"/>
      <c r="SRL12" s="164"/>
      <c r="SRM12" s="164"/>
      <c r="SRN12" s="164"/>
      <c r="SRO12" s="164"/>
      <c r="SRP12" s="164"/>
      <c r="SRQ12" s="164"/>
      <c r="SRR12" s="164"/>
      <c r="SRS12" s="164"/>
      <c r="SRT12" s="164"/>
      <c r="SRU12" s="164"/>
      <c r="SRV12" s="164"/>
      <c r="SRW12" s="164"/>
      <c r="SRX12" s="164"/>
      <c r="SRY12" s="164"/>
      <c r="SRZ12" s="164"/>
      <c r="SSA12" s="164"/>
      <c r="SSB12" s="164"/>
      <c r="SSC12" s="164"/>
      <c r="SSD12" s="164"/>
      <c r="SSE12" s="164"/>
      <c r="SSF12" s="164"/>
      <c r="SSG12" s="164"/>
      <c r="SSH12" s="164"/>
      <c r="SSI12" s="164"/>
      <c r="SSJ12" s="164"/>
      <c r="SSK12" s="164"/>
      <c r="SSL12" s="164"/>
      <c r="SSM12" s="164"/>
      <c r="SSN12" s="164"/>
      <c r="SSO12" s="164"/>
      <c r="SSP12" s="164"/>
      <c r="SSQ12" s="164"/>
      <c r="SSR12" s="164"/>
      <c r="SSS12" s="164"/>
      <c r="SST12" s="164"/>
      <c r="SSU12" s="164"/>
      <c r="SSV12" s="164"/>
      <c r="SSW12" s="164"/>
      <c r="SSX12" s="164"/>
      <c r="SSY12" s="164"/>
      <c r="SSZ12" s="164"/>
      <c r="STA12" s="164"/>
      <c r="STB12" s="164"/>
      <c r="STC12" s="164"/>
      <c r="STD12" s="164"/>
      <c r="STE12" s="164"/>
      <c r="STF12" s="164"/>
      <c r="STG12" s="164"/>
      <c r="STH12" s="164"/>
      <c r="STI12" s="164"/>
      <c r="STJ12" s="164"/>
      <c r="STK12" s="164"/>
      <c r="STL12" s="164"/>
      <c r="STM12" s="164"/>
      <c r="STN12" s="164"/>
      <c r="STO12" s="164"/>
      <c r="STP12" s="164"/>
      <c r="STQ12" s="164"/>
      <c r="STR12" s="164"/>
      <c r="STS12" s="164"/>
      <c r="STT12" s="164"/>
      <c r="STU12" s="164"/>
      <c r="STV12" s="164"/>
      <c r="STW12" s="164"/>
      <c r="STX12" s="164"/>
      <c r="STY12" s="164"/>
      <c r="STZ12" s="164"/>
      <c r="SUA12" s="164"/>
      <c r="SUB12" s="164"/>
      <c r="SUC12" s="164"/>
      <c r="SUD12" s="164"/>
      <c r="SUE12" s="164"/>
      <c r="SUF12" s="164"/>
      <c r="SUG12" s="164"/>
      <c r="SUH12" s="164"/>
      <c r="SUI12" s="164"/>
      <c r="SUJ12" s="164"/>
      <c r="SUK12" s="164"/>
      <c r="SUL12" s="164"/>
      <c r="SUM12" s="164"/>
      <c r="SUN12" s="164"/>
      <c r="SUO12" s="164"/>
      <c r="SUP12" s="164"/>
      <c r="SUQ12" s="164"/>
      <c r="SUR12" s="164"/>
      <c r="SUS12" s="164"/>
      <c r="SUT12" s="164"/>
      <c r="SUU12" s="164"/>
      <c r="SUV12" s="164"/>
      <c r="SUW12" s="164"/>
      <c r="SUX12" s="164"/>
      <c r="SUY12" s="164"/>
      <c r="SUZ12" s="164"/>
      <c r="SVA12" s="164"/>
      <c r="SVB12" s="164"/>
      <c r="SVC12" s="164"/>
      <c r="SVD12" s="164"/>
      <c r="SVE12" s="164"/>
      <c r="SVF12" s="164"/>
      <c r="SVG12" s="164"/>
      <c r="SVH12" s="164"/>
      <c r="SVI12" s="164"/>
      <c r="SVJ12" s="164"/>
      <c r="SVK12" s="164"/>
      <c r="SVL12" s="164"/>
      <c r="SVM12" s="164"/>
      <c r="SVN12" s="164"/>
      <c r="SVO12" s="164"/>
      <c r="SVP12" s="164"/>
      <c r="SVQ12" s="164"/>
      <c r="SVR12" s="164"/>
      <c r="SVS12" s="164"/>
      <c r="SVT12" s="164"/>
      <c r="SVU12" s="164"/>
      <c r="SVV12" s="164"/>
      <c r="SVW12" s="164"/>
      <c r="SVX12" s="164"/>
      <c r="SVY12" s="164"/>
      <c r="SVZ12" s="164"/>
      <c r="SWA12" s="164"/>
      <c r="SWB12" s="164"/>
      <c r="SWC12" s="164"/>
      <c r="SWD12" s="164"/>
      <c r="SWE12" s="164"/>
      <c r="SWF12" s="164"/>
      <c r="SWG12" s="164"/>
      <c r="SWH12" s="164"/>
      <c r="SWI12" s="164"/>
      <c r="SWJ12" s="164"/>
      <c r="SWK12" s="164"/>
      <c r="SWL12" s="164"/>
      <c r="SWM12" s="164"/>
      <c r="SWN12" s="164"/>
      <c r="SWO12" s="164"/>
      <c r="SWP12" s="164"/>
      <c r="SWQ12" s="164"/>
      <c r="SWR12" s="164"/>
      <c r="SWS12" s="164"/>
      <c r="SWT12" s="164"/>
      <c r="SWU12" s="164"/>
      <c r="SWV12" s="164"/>
      <c r="SWW12" s="164"/>
      <c r="SWX12" s="164"/>
      <c r="SWY12" s="164"/>
      <c r="SWZ12" s="164"/>
      <c r="SXA12" s="164"/>
      <c r="SXB12" s="164"/>
      <c r="SXC12" s="164"/>
      <c r="SXD12" s="164"/>
      <c r="SXE12" s="164"/>
      <c r="SXF12" s="164"/>
      <c r="SXG12" s="164"/>
      <c r="SXH12" s="164"/>
      <c r="SXI12" s="164"/>
      <c r="SXJ12" s="164"/>
      <c r="SXK12" s="164"/>
      <c r="SXL12" s="164"/>
      <c r="SXM12" s="164"/>
      <c r="SXN12" s="164"/>
      <c r="SXO12" s="164"/>
      <c r="SXP12" s="164"/>
      <c r="SXQ12" s="164"/>
      <c r="SXR12" s="164"/>
      <c r="SXS12" s="164"/>
      <c r="SXT12" s="164"/>
      <c r="SXU12" s="164"/>
      <c r="SXV12" s="164"/>
      <c r="SXW12" s="164"/>
      <c r="SXX12" s="164"/>
      <c r="SXY12" s="164"/>
      <c r="SXZ12" s="164"/>
      <c r="SYA12" s="164"/>
      <c r="SYB12" s="164"/>
      <c r="SYC12" s="164"/>
      <c r="SYD12" s="164"/>
      <c r="SYE12" s="164"/>
      <c r="SYF12" s="164"/>
      <c r="SYG12" s="164"/>
      <c r="SYH12" s="164"/>
      <c r="SYI12" s="164"/>
      <c r="SYJ12" s="164"/>
      <c r="SYK12" s="164"/>
      <c r="SYL12" s="164"/>
      <c r="SYM12" s="164"/>
      <c r="SYN12" s="164"/>
      <c r="SYO12" s="164"/>
      <c r="SYP12" s="164"/>
      <c r="SYQ12" s="164"/>
      <c r="SYR12" s="164"/>
      <c r="SYS12" s="164"/>
      <c r="SYT12" s="164"/>
      <c r="SYU12" s="164"/>
      <c r="SYV12" s="164"/>
      <c r="SYW12" s="164"/>
      <c r="SYX12" s="164"/>
      <c r="SYY12" s="164"/>
      <c r="SYZ12" s="164"/>
      <c r="SZA12" s="164"/>
      <c r="SZB12" s="164"/>
      <c r="SZC12" s="164"/>
      <c r="SZD12" s="164"/>
      <c r="SZE12" s="164"/>
      <c r="SZF12" s="164"/>
      <c r="SZG12" s="164"/>
      <c r="SZH12" s="164"/>
      <c r="SZI12" s="164"/>
      <c r="SZJ12" s="164"/>
      <c r="SZK12" s="164"/>
      <c r="SZL12" s="164"/>
      <c r="SZM12" s="164"/>
      <c r="SZN12" s="164"/>
      <c r="SZO12" s="164"/>
      <c r="SZP12" s="164"/>
      <c r="SZQ12" s="164"/>
      <c r="SZR12" s="164"/>
      <c r="SZS12" s="164"/>
      <c r="SZT12" s="164"/>
      <c r="SZU12" s="164"/>
      <c r="SZV12" s="164"/>
      <c r="SZW12" s="164"/>
      <c r="SZX12" s="164"/>
      <c r="SZY12" s="164"/>
      <c r="SZZ12" s="164"/>
      <c r="TAA12" s="164"/>
      <c r="TAB12" s="164"/>
      <c r="TAC12" s="164"/>
      <c r="TAD12" s="164"/>
      <c r="TAE12" s="164"/>
      <c r="TAF12" s="164"/>
      <c r="TAG12" s="164"/>
      <c r="TAH12" s="164"/>
      <c r="TAI12" s="164"/>
      <c r="TAJ12" s="164"/>
      <c r="TAK12" s="164"/>
      <c r="TAL12" s="164"/>
      <c r="TAM12" s="164"/>
      <c r="TAN12" s="164"/>
      <c r="TAO12" s="164"/>
      <c r="TAP12" s="164"/>
      <c r="TAQ12" s="164"/>
      <c r="TAR12" s="164"/>
      <c r="TAS12" s="164"/>
      <c r="TAT12" s="164"/>
      <c r="TAU12" s="164"/>
      <c r="TAV12" s="164"/>
      <c r="TAW12" s="164"/>
      <c r="TAX12" s="164"/>
      <c r="TAY12" s="164"/>
      <c r="TAZ12" s="164"/>
      <c r="TBA12" s="164"/>
      <c r="TBB12" s="164"/>
      <c r="TBC12" s="164"/>
      <c r="TBD12" s="164"/>
      <c r="TBE12" s="164"/>
      <c r="TBF12" s="164"/>
      <c r="TBG12" s="164"/>
      <c r="TBH12" s="164"/>
      <c r="TBI12" s="164"/>
      <c r="TBJ12" s="164"/>
      <c r="TBK12" s="164"/>
      <c r="TBL12" s="164"/>
      <c r="TBM12" s="164"/>
      <c r="TBN12" s="164"/>
      <c r="TBO12" s="164"/>
      <c r="TBP12" s="164"/>
      <c r="TBQ12" s="164"/>
      <c r="TBR12" s="164"/>
      <c r="TBS12" s="164"/>
      <c r="TBT12" s="164"/>
      <c r="TBU12" s="164"/>
      <c r="TBV12" s="164"/>
      <c r="TBW12" s="164"/>
      <c r="TBX12" s="164"/>
      <c r="TBY12" s="164"/>
      <c r="TBZ12" s="164"/>
      <c r="TCA12" s="164"/>
      <c r="TCB12" s="164"/>
      <c r="TCC12" s="164"/>
      <c r="TCD12" s="164"/>
      <c r="TCE12" s="164"/>
      <c r="TCF12" s="164"/>
      <c r="TCG12" s="164"/>
      <c r="TCH12" s="164"/>
      <c r="TCI12" s="164"/>
      <c r="TCJ12" s="164"/>
      <c r="TCK12" s="164"/>
      <c r="TCL12" s="164"/>
      <c r="TCM12" s="164"/>
      <c r="TCN12" s="164"/>
      <c r="TCO12" s="164"/>
      <c r="TCP12" s="164"/>
      <c r="TCQ12" s="164"/>
      <c r="TCR12" s="164"/>
      <c r="TCS12" s="164"/>
      <c r="TCT12" s="164"/>
      <c r="TCU12" s="164"/>
      <c r="TCV12" s="164"/>
      <c r="TCW12" s="164"/>
      <c r="TCX12" s="164"/>
      <c r="TCY12" s="164"/>
      <c r="TCZ12" s="164"/>
      <c r="TDA12" s="164"/>
      <c r="TDB12" s="164"/>
      <c r="TDC12" s="164"/>
      <c r="TDD12" s="164"/>
      <c r="TDE12" s="164"/>
      <c r="TDF12" s="164"/>
      <c r="TDG12" s="164"/>
      <c r="TDH12" s="164"/>
      <c r="TDI12" s="164"/>
      <c r="TDJ12" s="164"/>
      <c r="TDK12" s="164"/>
      <c r="TDL12" s="164"/>
      <c r="TDM12" s="164"/>
      <c r="TDN12" s="164"/>
      <c r="TDO12" s="164"/>
      <c r="TDP12" s="164"/>
      <c r="TDQ12" s="164"/>
      <c r="TDR12" s="164"/>
      <c r="TDS12" s="164"/>
      <c r="TDT12" s="164"/>
      <c r="TDU12" s="164"/>
      <c r="TDV12" s="164"/>
      <c r="TDW12" s="164"/>
      <c r="TDX12" s="164"/>
      <c r="TDY12" s="164"/>
      <c r="TDZ12" s="164"/>
      <c r="TEA12" s="164"/>
      <c r="TEB12" s="164"/>
      <c r="TEC12" s="164"/>
      <c r="TED12" s="164"/>
      <c r="TEE12" s="164"/>
      <c r="TEF12" s="164"/>
      <c r="TEG12" s="164"/>
      <c r="TEH12" s="164"/>
      <c r="TEI12" s="164"/>
      <c r="TEJ12" s="164"/>
      <c r="TEK12" s="164"/>
      <c r="TEL12" s="164"/>
      <c r="TEM12" s="164"/>
      <c r="TEN12" s="164"/>
      <c r="TEO12" s="164"/>
      <c r="TEP12" s="164"/>
      <c r="TEQ12" s="164"/>
      <c r="TER12" s="164"/>
      <c r="TES12" s="164"/>
      <c r="TET12" s="164"/>
      <c r="TEU12" s="164"/>
      <c r="TEV12" s="164"/>
      <c r="TEW12" s="164"/>
      <c r="TEX12" s="164"/>
      <c r="TEY12" s="164"/>
      <c r="TEZ12" s="164"/>
      <c r="TFA12" s="164"/>
      <c r="TFB12" s="164"/>
      <c r="TFC12" s="164"/>
      <c r="TFD12" s="164"/>
      <c r="TFE12" s="164"/>
      <c r="TFF12" s="164"/>
      <c r="TFG12" s="164"/>
      <c r="TFH12" s="164"/>
      <c r="TFI12" s="164"/>
      <c r="TFJ12" s="164"/>
      <c r="TFK12" s="164"/>
      <c r="TFL12" s="164"/>
      <c r="TFM12" s="164"/>
      <c r="TFN12" s="164"/>
      <c r="TFO12" s="164"/>
      <c r="TFP12" s="164"/>
      <c r="TFQ12" s="164"/>
      <c r="TFR12" s="164"/>
      <c r="TFS12" s="164"/>
      <c r="TFT12" s="164"/>
      <c r="TFU12" s="164"/>
      <c r="TFV12" s="164"/>
      <c r="TFW12" s="164"/>
      <c r="TFX12" s="164"/>
      <c r="TFY12" s="164"/>
      <c r="TFZ12" s="164"/>
      <c r="TGA12" s="164"/>
      <c r="TGB12" s="164"/>
      <c r="TGC12" s="164"/>
      <c r="TGD12" s="164"/>
      <c r="TGE12" s="164"/>
      <c r="TGF12" s="164"/>
      <c r="TGG12" s="164"/>
      <c r="TGH12" s="164"/>
      <c r="TGI12" s="164"/>
      <c r="TGJ12" s="164"/>
      <c r="TGK12" s="164"/>
      <c r="TGL12" s="164"/>
      <c r="TGM12" s="164"/>
      <c r="TGN12" s="164"/>
      <c r="TGO12" s="164"/>
      <c r="TGP12" s="164"/>
      <c r="TGQ12" s="164"/>
      <c r="TGR12" s="164"/>
      <c r="TGS12" s="164"/>
      <c r="TGT12" s="164"/>
      <c r="TGU12" s="164"/>
      <c r="TGV12" s="164"/>
      <c r="TGW12" s="164"/>
      <c r="TGX12" s="164"/>
      <c r="TGY12" s="164"/>
      <c r="TGZ12" s="164"/>
      <c r="THA12" s="164"/>
      <c r="THB12" s="164"/>
      <c r="THC12" s="164"/>
      <c r="THD12" s="164"/>
      <c r="THE12" s="164"/>
      <c r="THF12" s="164"/>
      <c r="THG12" s="164"/>
      <c r="THH12" s="164"/>
      <c r="THI12" s="164"/>
      <c r="THJ12" s="164"/>
      <c r="THK12" s="164"/>
      <c r="THL12" s="164"/>
      <c r="THM12" s="164"/>
      <c r="THN12" s="164"/>
      <c r="THO12" s="164"/>
      <c r="THP12" s="164"/>
      <c r="THQ12" s="164"/>
      <c r="THR12" s="164"/>
      <c r="THS12" s="164"/>
      <c r="THT12" s="164"/>
      <c r="THU12" s="164"/>
      <c r="THV12" s="164"/>
      <c r="THW12" s="164"/>
      <c r="THX12" s="164"/>
      <c r="THY12" s="164"/>
      <c r="THZ12" s="164"/>
      <c r="TIA12" s="164"/>
      <c r="TIB12" s="164"/>
      <c r="TIC12" s="164"/>
      <c r="TID12" s="164"/>
      <c r="TIE12" s="164"/>
      <c r="TIF12" s="164"/>
      <c r="TIG12" s="164"/>
      <c r="TIH12" s="164"/>
      <c r="TII12" s="164"/>
      <c r="TIJ12" s="164"/>
      <c r="TIK12" s="164"/>
      <c r="TIL12" s="164"/>
      <c r="TIM12" s="164"/>
      <c r="TIN12" s="164"/>
      <c r="TIO12" s="164"/>
      <c r="TIP12" s="164"/>
      <c r="TIQ12" s="164"/>
      <c r="TIR12" s="164"/>
      <c r="TIS12" s="164"/>
      <c r="TIT12" s="164"/>
      <c r="TIU12" s="164"/>
      <c r="TIV12" s="164"/>
      <c r="TIW12" s="164"/>
      <c r="TIX12" s="164"/>
      <c r="TIY12" s="164"/>
      <c r="TIZ12" s="164"/>
      <c r="TJA12" s="164"/>
      <c r="TJB12" s="164"/>
      <c r="TJC12" s="164"/>
      <c r="TJD12" s="164"/>
      <c r="TJE12" s="164"/>
      <c r="TJF12" s="164"/>
      <c r="TJG12" s="164"/>
      <c r="TJH12" s="164"/>
      <c r="TJI12" s="164"/>
      <c r="TJJ12" s="164"/>
      <c r="TJK12" s="164"/>
      <c r="TJL12" s="164"/>
      <c r="TJM12" s="164"/>
      <c r="TJN12" s="164"/>
      <c r="TJO12" s="164"/>
      <c r="TJP12" s="164"/>
      <c r="TJQ12" s="164"/>
      <c r="TJR12" s="164"/>
      <c r="TJS12" s="164"/>
      <c r="TJT12" s="164"/>
      <c r="TJU12" s="164"/>
      <c r="TJV12" s="164"/>
      <c r="TJW12" s="164"/>
      <c r="TJX12" s="164"/>
      <c r="TJY12" s="164"/>
      <c r="TJZ12" s="164"/>
      <c r="TKA12" s="164"/>
      <c r="TKB12" s="164"/>
      <c r="TKC12" s="164"/>
      <c r="TKD12" s="164"/>
      <c r="TKE12" s="164"/>
      <c r="TKF12" s="164"/>
      <c r="TKG12" s="164"/>
      <c r="TKH12" s="164"/>
      <c r="TKI12" s="164"/>
      <c r="TKJ12" s="164"/>
      <c r="TKK12" s="164"/>
      <c r="TKL12" s="164"/>
      <c r="TKM12" s="164"/>
      <c r="TKN12" s="164"/>
      <c r="TKO12" s="164"/>
      <c r="TKP12" s="164"/>
      <c r="TKQ12" s="164"/>
      <c r="TKR12" s="164"/>
      <c r="TKS12" s="164"/>
      <c r="TKT12" s="164"/>
      <c r="TKU12" s="164"/>
      <c r="TKV12" s="164"/>
      <c r="TKW12" s="164"/>
      <c r="TKX12" s="164"/>
      <c r="TKY12" s="164"/>
      <c r="TKZ12" s="164"/>
      <c r="TLA12" s="164"/>
      <c r="TLB12" s="164"/>
      <c r="TLC12" s="164"/>
      <c r="TLD12" s="164"/>
      <c r="TLE12" s="164"/>
      <c r="TLF12" s="164"/>
      <c r="TLG12" s="164"/>
      <c r="TLH12" s="164"/>
      <c r="TLI12" s="164"/>
      <c r="TLJ12" s="164"/>
      <c r="TLK12" s="164"/>
      <c r="TLL12" s="164"/>
      <c r="TLM12" s="164"/>
      <c r="TLN12" s="164"/>
      <c r="TLO12" s="164"/>
      <c r="TLP12" s="164"/>
      <c r="TLQ12" s="164"/>
      <c r="TLR12" s="164"/>
      <c r="TLS12" s="164"/>
      <c r="TLT12" s="164"/>
      <c r="TLU12" s="164"/>
      <c r="TLV12" s="164"/>
      <c r="TLW12" s="164"/>
      <c r="TLX12" s="164"/>
      <c r="TLY12" s="164"/>
      <c r="TLZ12" s="164"/>
      <c r="TMA12" s="164"/>
      <c r="TMB12" s="164"/>
      <c r="TMC12" s="164"/>
      <c r="TMD12" s="164"/>
      <c r="TME12" s="164"/>
      <c r="TMF12" s="164"/>
      <c r="TMG12" s="164"/>
      <c r="TMH12" s="164"/>
      <c r="TMI12" s="164"/>
      <c r="TMJ12" s="164"/>
      <c r="TMK12" s="164"/>
      <c r="TML12" s="164"/>
      <c r="TMM12" s="164"/>
      <c r="TMN12" s="164"/>
      <c r="TMO12" s="164"/>
      <c r="TMP12" s="164"/>
      <c r="TMQ12" s="164"/>
      <c r="TMR12" s="164"/>
      <c r="TMS12" s="164"/>
      <c r="TMT12" s="164"/>
      <c r="TMU12" s="164"/>
      <c r="TMV12" s="164"/>
      <c r="TMW12" s="164"/>
      <c r="TMX12" s="164"/>
      <c r="TMY12" s="164"/>
      <c r="TMZ12" s="164"/>
      <c r="TNA12" s="164"/>
      <c r="TNB12" s="164"/>
      <c r="TNC12" s="164"/>
      <c r="TND12" s="164"/>
      <c r="TNE12" s="164"/>
      <c r="TNF12" s="164"/>
      <c r="TNG12" s="164"/>
      <c r="TNH12" s="164"/>
      <c r="TNI12" s="164"/>
      <c r="TNJ12" s="164"/>
      <c r="TNK12" s="164"/>
      <c r="TNL12" s="164"/>
      <c r="TNM12" s="164"/>
      <c r="TNN12" s="164"/>
      <c r="TNO12" s="164"/>
      <c r="TNP12" s="164"/>
      <c r="TNQ12" s="164"/>
      <c r="TNR12" s="164"/>
      <c r="TNS12" s="164"/>
      <c r="TNT12" s="164"/>
      <c r="TNU12" s="164"/>
      <c r="TNV12" s="164"/>
      <c r="TNW12" s="164"/>
      <c r="TNX12" s="164"/>
      <c r="TNY12" s="164"/>
      <c r="TNZ12" s="164"/>
      <c r="TOA12" s="164"/>
      <c r="TOB12" s="164"/>
      <c r="TOC12" s="164"/>
      <c r="TOD12" s="164"/>
      <c r="TOE12" s="164"/>
      <c r="TOF12" s="164"/>
      <c r="TOG12" s="164"/>
      <c r="TOH12" s="164"/>
      <c r="TOI12" s="164"/>
      <c r="TOJ12" s="164"/>
      <c r="TOK12" s="164"/>
      <c r="TOL12" s="164"/>
      <c r="TOM12" s="164"/>
      <c r="TON12" s="164"/>
      <c r="TOO12" s="164"/>
      <c r="TOP12" s="164"/>
      <c r="TOQ12" s="164"/>
      <c r="TOR12" s="164"/>
      <c r="TOS12" s="164"/>
      <c r="TOT12" s="164"/>
      <c r="TOU12" s="164"/>
      <c r="TOV12" s="164"/>
      <c r="TOW12" s="164"/>
      <c r="TOX12" s="164"/>
      <c r="TOY12" s="164"/>
      <c r="TOZ12" s="164"/>
      <c r="TPA12" s="164"/>
      <c r="TPB12" s="164"/>
      <c r="TPC12" s="164"/>
      <c r="TPD12" s="164"/>
      <c r="TPE12" s="164"/>
      <c r="TPF12" s="164"/>
      <c r="TPG12" s="164"/>
      <c r="TPH12" s="164"/>
      <c r="TPI12" s="164"/>
      <c r="TPJ12" s="164"/>
      <c r="TPK12" s="164"/>
      <c r="TPL12" s="164"/>
      <c r="TPM12" s="164"/>
      <c r="TPN12" s="164"/>
      <c r="TPO12" s="164"/>
      <c r="TPP12" s="164"/>
      <c r="TPQ12" s="164"/>
      <c r="TPR12" s="164"/>
      <c r="TPS12" s="164"/>
      <c r="TPT12" s="164"/>
      <c r="TPU12" s="164"/>
      <c r="TPV12" s="164"/>
      <c r="TPW12" s="164"/>
      <c r="TPX12" s="164"/>
      <c r="TPY12" s="164"/>
      <c r="TPZ12" s="164"/>
      <c r="TQA12" s="164"/>
      <c r="TQB12" s="164"/>
      <c r="TQC12" s="164"/>
      <c r="TQD12" s="164"/>
      <c r="TQE12" s="164"/>
      <c r="TQF12" s="164"/>
      <c r="TQG12" s="164"/>
      <c r="TQH12" s="164"/>
      <c r="TQI12" s="164"/>
      <c r="TQJ12" s="164"/>
      <c r="TQK12" s="164"/>
      <c r="TQL12" s="164"/>
      <c r="TQM12" s="164"/>
      <c r="TQN12" s="164"/>
      <c r="TQO12" s="164"/>
      <c r="TQP12" s="164"/>
      <c r="TQQ12" s="164"/>
      <c r="TQR12" s="164"/>
      <c r="TQS12" s="164"/>
      <c r="TQT12" s="164"/>
      <c r="TQU12" s="164"/>
      <c r="TQV12" s="164"/>
      <c r="TQW12" s="164"/>
      <c r="TQX12" s="164"/>
      <c r="TQY12" s="164"/>
      <c r="TQZ12" s="164"/>
      <c r="TRA12" s="164"/>
      <c r="TRB12" s="164"/>
      <c r="TRC12" s="164"/>
      <c r="TRD12" s="164"/>
      <c r="TRE12" s="164"/>
      <c r="TRF12" s="164"/>
      <c r="TRG12" s="164"/>
      <c r="TRH12" s="164"/>
      <c r="TRI12" s="164"/>
      <c r="TRJ12" s="164"/>
      <c r="TRK12" s="164"/>
      <c r="TRL12" s="164"/>
      <c r="TRM12" s="164"/>
      <c r="TRN12" s="164"/>
      <c r="TRO12" s="164"/>
      <c r="TRP12" s="164"/>
      <c r="TRQ12" s="164"/>
      <c r="TRR12" s="164"/>
      <c r="TRS12" s="164"/>
      <c r="TRT12" s="164"/>
      <c r="TRU12" s="164"/>
      <c r="TRV12" s="164"/>
      <c r="TRW12" s="164"/>
      <c r="TRX12" s="164"/>
      <c r="TRY12" s="164"/>
      <c r="TRZ12" s="164"/>
      <c r="TSA12" s="164"/>
      <c r="TSB12" s="164"/>
      <c r="TSC12" s="164"/>
      <c r="TSD12" s="164"/>
      <c r="TSE12" s="164"/>
      <c r="TSF12" s="164"/>
      <c r="TSG12" s="164"/>
      <c r="TSH12" s="164"/>
      <c r="TSI12" s="164"/>
      <c r="TSJ12" s="164"/>
      <c r="TSK12" s="164"/>
      <c r="TSL12" s="164"/>
      <c r="TSM12" s="164"/>
      <c r="TSN12" s="164"/>
      <c r="TSO12" s="164"/>
      <c r="TSP12" s="164"/>
      <c r="TSQ12" s="164"/>
      <c r="TSR12" s="164"/>
      <c r="TSS12" s="164"/>
      <c r="TST12" s="164"/>
      <c r="TSU12" s="164"/>
      <c r="TSV12" s="164"/>
      <c r="TSW12" s="164"/>
      <c r="TSX12" s="164"/>
      <c r="TSY12" s="164"/>
      <c r="TSZ12" s="164"/>
      <c r="TTA12" s="164"/>
      <c r="TTB12" s="164"/>
      <c r="TTC12" s="164"/>
      <c r="TTD12" s="164"/>
      <c r="TTE12" s="164"/>
      <c r="TTF12" s="164"/>
      <c r="TTG12" s="164"/>
      <c r="TTH12" s="164"/>
      <c r="TTI12" s="164"/>
      <c r="TTJ12" s="164"/>
      <c r="TTK12" s="164"/>
      <c r="TTL12" s="164"/>
      <c r="TTM12" s="164"/>
      <c r="TTN12" s="164"/>
      <c r="TTO12" s="164"/>
      <c r="TTP12" s="164"/>
      <c r="TTQ12" s="164"/>
      <c r="TTR12" s="164"/>
      <c r="TTS12" s="164"/>
      <c r="TTT12" s="164"/>
      <c r="TTU12" s="164"/>
      <c r="TTV12" s="164"/>
      <c r="TTW12" s="164"/>
      <c r="TTX12" s="164"/>
      <c r="TTY12" s="164"/>
      <c r="TTZ12" s="164"/>
      <c r="TUA12" s="164"/>
      <c r="TUB12" s="164"/>
      <c r="TUC12" s="164"/>
      <c r="TUD12" s="164"/>
      <c r="TUE12" s="164"/>
      <c r="TUF12" s="164"/>
      <c r="TUG12" s="164"/>
      <c r="TUH12" s="164"/>
      <c r="TUI12" s="164"/>
      <c r="TUJ12" s="164"/>
      <c r="TUK12" s="164"/>
      <c r="TUL12" s="164"/>
      <c r="TUM12" s="164"/>
      <c r="TUN12" s="164"/>
      <c r="TUO12" s="164"/>
      <c r="TUP12" s="164"/>
      <c r="TUQ12" s="164"/>
      <c r="TUR12" s="164"/>
      <c r="TUS12" s="164"/>
      <c r="TUT12" s="164"/>
      <c r="TUU12" s="164"/>
      <c r="TUV12" s="164"/>
      <c r="TUW12" s="164"/>
      <c r="TUX12" s="164"/>
      <c r="TUY12" s="164"/>
      <c r="TUZ12" s="164"/>
      <c r="TVA12" s="164"/>
      <c r="TVB12" s="164"/>
      <c r="TVC12" s="164"/>
      <c r="TVD12" s="164"/>
      <c r="TVE12" s="164"/>
      <c r="TVF12" s="164"/>
      <c r="TVG12" s="164"/>
      <c r="TVH12" s="164"/>
      <c r="TVI12" s="164"/>
      <c r="TVJ12" s="164"/>
      <c r="TVK12" s="164"/>
      <c r="TVL12" s="164"/>
      <c r="TVM12" s="164"/>
      <c r="TVN12" s="164"/>
      <c r="TVO12" s="164"/>
      <c r="TVP12" s="164"/>
      <c r="TVQ12" s="164"/>
      <c r="TVR12" s="164"/>
      <c r="TVS12" s="164"/>
      <c r="TVT12" s="164"/>
      <c r="TVU12" s="164"/>
      <c r="TVV12" s="164"/>
      <c r="TVW12" s="164"/>
      <c r="TVX12" s="164"/>
      <c r="TVY12" s="164"/>
      <c r="TVZ12" s="164"/>
      <c r="TWA12" s="164"/>
      <c r="TWB12" s="164"/>
      <c r="TWC12" s="164"/>
      <c r="TWD12" s="164"/>
      <c r="TWE12" s="164"/>
      <c r="TWF12" s="164"/>
      <c r="TWG12" s="164"/>
      <c r="TWH12" s="164"/>
      <c r="TWI12" s="164"/>
      <c r="TWJ12" s="164"/>
      <c r="TWK12" s="164"/>
      <c r="TWL12" s="164"/>
      <c r="TWM12" s="164"/>
      <c r="TWN12" s="164"/>
      <c r="TWO12" s="164"/>
      <c r="TWP12" s="164"/>
      <c r="TWQ12" s="164"/>
      <c r="TWR12" s="164"/>
      <c r="TWS12" s="164"/>
      <c r="TWT12" s="164"/>
      <c r="TWU12" s="164"/>
      <c r="TWV12" s="164"/>
      <c r="TWW12" s="164"/>
      <c r="TWX12" s="164"/>
      <c r="TWY12" s="164"/>
      <c r="TWZ12" s="164"/>
      <c r="TXA12" s="164"/>
      <c r="TXB12" s="164"/>
      <c r="TXC12" s="164"/>
      <c r="TXD12" s="164"/>
      <c r="TXE12" s="164"/>
      <c r="TXF12" s="164"/>
      <c r="TXG12" s="164"/>
      <c r="TXH12" s="164"/>
      <c r="TXI12" s="164"/>
      <c r="TXJ12" s="164"/>
      <c r="TXK12" s="164"/>
      <c r="TXL12" s="164"/>
      <c r="TXM12" s="164"/>
      <c r="TXN12" s="164"/>
      <c r="TXO12" s="164"/>
      <c r="TXP12" s="164"/>
      <c r="TXQ12" s="164"/>
      <c r="TXR12" s="164"/>
      <c r="TXS12" s="164"/>
      <c r="TXT12" s="164"/>
      <c r="TXU12" s="164"/>
      <c r="TXV12" s="164"/>
      <c r="TXW12" s="164"/>
      <c r="TXX12" s="164"/>
      <c r="TXY12" s="164"/>
      <c r="TXZ12" s="164"/>
      <c r="TYA12" s="164"/>
      <c r="TYB12" s="164"/>
      <c r="TYC12" s="164"/>
      <c r="TYD12" s="164"/>
      <c r="TYE12" s="164"/>
      <c r="TYF12" s="164"/>
      <c r="TYG12" s="164"/>
      <c r="TYH12" s="164"/>
      <c r="TYI12" s="164"/>
      <c r="TYJ12" s="164"/>
      <c r="TYK12" s="164"/>
      <c r="TYL12" s="164"/>
      <c r="TYM12" s="164"/>
      <c r="TYN12" s="164"/>
      <c r="TYO12" s="164"/>
      <c r="TYP12" s="164"/>
      <c r="TYQ12" s="164"/>
      <c r="TYR12" s="164"/>
      <c r="TYS12" s="164"/>
      <c r="TYT12" s="164"/>
      <c r="TYU12" s="164"/>
      <c r="TYV12" s="164"/>
      <c r="TYW12" s="164"/>
      <c r="TYX12" s="164"/>
      <c r="TYY12" s="164"/>
      <c r="TYZ12" s="164"/>
      <c r="TZA12" s="164"/>
      <c r="TZB12" s="164"/>
      <c r="TZC12" s="164"/>
      <c r="TZD12" s="164"/>
      <c r="TZE12" s="164"/>
      <c r="TZF12" s="164"/>
      <c r="TZG12" s="164"/>
      <c r="TZH12" s="164"/>
      <c r="TZI12" s="164"/>
      <c r="TZJ12" s="164"/>
      <c r="TZK12" s="164"/>
      <c r="TZL12" s="164"/>
      <c r="TZM12" s="164"/>
      <c r="TZN12" s="164"/>
      <c r="TZO12" s="164"/>
      <c r="TZP12" s="164"/>
      <c r="TZQ12" s="164"/>
      <c r="TZR12" s="164"/>
      <c r="TZS12" s="164"/>
      <c r="TZT12" s="164"/>
      <c r="TZU12" s="164"/>
      <c r="TZV12" s="164"/>
      <c r="TZW12" s="164"/>
      <c r="TZX12" s="164"/>
      <c r="TZY12" s="164"/>
      <c r="TZZ12" s="164"/>
      <c r="UAA12" s="164"/>
      <c r="UAB12" s="164"/>
      <c r="UAC12" s="164"/>
      <c r="UAD12" s="164"/>
      <c r="UAE12" s="164"/>
      <c r="UAF12" s="164"/>
      <c r="UAG12" s="164"/>
      <c r="UAH12" s="164"/>
      <c r="UAI12" s="164"/>
      <c r="UAJ12" s="164"/>
      <c r="UAK12" s="164"/>
      <c r="UAL12" s="164"/>
      <c r="UAM12" s="164"/>
      <c r="UAN12" s="164"/>
      <c r="UAO12" s="164"/>
      <c r="UAP12" s="164"/>
      <c r="UAQ12" s="164"/>
      <c r="UAR12" s="164"/>
      <c r="UAS12" s="164"/>
      <c r="UAT12" s="164"/>
      <c r="UAU12" s="164"/>
      <c r="UAV12" s="164"/>
      <c r="UAW12" s="164"/>
      <c r="UAX12" s="164"/>
      <c r="UAY12" s="164"/>
      <c r="UAZ12" s="164"/>
      <c r="UBA12" s="164"/>
      <c r="UBB12" s="164"/>
      <c r="UBC12" s="164"/>
      <c r="UBD12" s="164"/>
      <c r="UBE12" s="164"/>
      <c r="UBF12" s="164"/>
      <c r="UBG12" s="164"/>
      <c r="UBH12" s="164"/>
      <c r="UBI12" s="164"/>
      <c r="UBJ12" s="164"/>
      <c r="UBK12" s="164"/>
      <c r="UBL12" s="164"/>
      <c r="UBM12" s="164"/>
      <c r="UBN12" s="164"/>
      <c r="UBO12" s="164"/>
      <c r="UBP12" s="164"/>
      <c r="UBQ12" s="164"/>
      <c r="UBR12" s="164"/>
      <c r="UBS12" s="164"/>
      <c r="UBT12" s="164"/>
      <c r="UBU12" s="164"/>
      <c r="UBV12" s="164"/>
      <c r="UBW12" s="164"/>
      <c r="UBX12" s="164"/>
      <c r="UBY12" s="164"/>
      <c r="UBZ12" s="164"/>
      <c r="UCA12" s="164"/>
      <c r="UCB12" s="164"/>
      <c r="UCC12" s="164"/>
      <c r="UCD12" s="164"/>
      <c r="UCE12" s="164"/>
      <c r="UCF12" s="164"/>
      <c r="UCG12" s="164"/>
      <c r="UCH12" s="164"/>
      <c r="UCI12" s="164"/>
      <c r="UCJ12" s="164"/>
      <c r="UCK12" s="164"/>
      <c r="UCL12" s="164"/>
      <c r="UCM12" s="164"/>
      <c r="UCN12" s="164"/>
      <c r="UCO12" s="164"/>
      <c r="UCP12" s="164"/>
      <c r="UCQ12" s="164"/>
      <c r="UCR12" s="164"/>
      <c r="UCS12" s="164"/>
      <c r="UCT12" s="164"/>
      <c r="UCU12" s="164"/>
      <c r="UCV12" s="164"/>
      <c r="UCW12" s="164"/>
      <c r="UCX12" s="164"/>
      <c r="UCY12" s="164"/>
      <c r="UCZ12" s="164"/>
      <c r="UDA12" s="164"/>
      <c r="UDB12" s="164"/>
      <c r="UDC12" s="164"/>
      <c r="UDD12" s="164"/>
      <c r="UDE12" s="164"/>
      <c r="UDF12" s="164"/>
      <c r="UDG12" s="164"/>
      <c r="UDH12" s="164"/>
      <c r="UDI12" s="164"/>
      <c r="UDJ12" s="164"/>
      <c r="UDK12" s="164"/>
      <c r="UDL12" s="164"/>
      <c r="UDM12" s="164"/>
      <c r="UDN12" s="164"/>
      <c r="UDO12" s="164"/>
      <c r="UDP12" s="164"/>
      <c r="UDQ12" s="164"/>
      <c r="UDR12" s="164"/>
      <c r="UDS12" s="164"/>
      <c r="UDT12" s="164"/>
      <c r="UDU12" s="164"/>
      <c r="UDV12" s="164"/>
      <c r="UDW12" s="164"/>
      <c r="UDX12" s="164"/>
      <c r="UDY12" s="164"/>
      <c r="UDZ12" s="164"/>
      <c r="UEA12" s="164"/>
      <c r="UEB12" s="164"/>
      <c r="UEC12" s="164"/>
      <c r="UED12" s="164"/>
      <c r="UEE12" s="164"/>
      <c r="UEF12" s="164"/>
      <c r="UEG12" s="164"/>
      <c r="UEH12" s="164"/>
      <c r="UEI12" s="164"/>
      <c r="UEJ12" s="164"/>
      <c r="UEK12" s="164"/>
      <c r="UEL12" s="164"/>
      <c r="UEM12" s="164"/>
      <c r="UEN12" s="164"/>
      <c r="UEO12" s="164"/>
      <c r="UEP12" s="164"/>
      <c r="UEQ12" s="164"/>
      <c r="UER12" s="164"/>
      <c r="UES12" s="164"/>
      <c r="UET12" s="164"/>
      <c r="UEU12" s="164"/>
      <c r="UEV12" s="164"/>
      <c r="UEW12" s="164"/>
      <c r="UEX12" s="164"/>
      <c r="UEY12" s="164"/>
      <c r="UEZ12" s="164"/>
      <c r="UFA12" s="164"/>
      <c r="UFB12" s="164"/>
      <c r="UFC12" s="164"/>
      <c r="UFD12" s="164"/>
      <c r="UFE12" s="164"/>
      <c r="UFF12" s="164"/>
      <c r="UFG12" s="164"/>
      <c r="UFH12" s="164"/>
      <c r="UFI12" s="164"/>
      <c r="UFJ12" s="164"/>
      <c r="UFK12" s="164"/>
      <c r="UFL12" s="164"/>
      <c r="UFM12" s="164"/>
      <c r="UFN12" s="164"/>
      <c r="UFO12" s="164"/>
      <c r="UFP12" s="164"/>
      <c r="UFQ12" s="164"/>
      <c r="UFR12" s="164"/>
      <c r="UFS12" s="164"/>
      <c r="UFT12" s="164"/>
      <c r="UFU12" s="164"/>
      <c r="UFV12" s="164"/>
      <c r="UFW12" s="164"/>
      <c r="UFX12" s="164"/>
      <c r="UFY12" s="164"/>
      <c r="UFZ12" s="164"/>
      <c r="UGA12" s="164"/>
      <c r="UGB12" s="164"/>
      <c r="UGC12" s="164"/>
      <c r="UGD12" s="164"/>
      <c r="UGE12" s="164"/>
      <c r="UGF12" s="164"/>
      <c r="UGG12" s="164"/>
      <c r="UGH12" s="164"/>
      <c r="UGI12" s="164"/>
      <c r="UGJ12" s="164"/>
      <c r="UGK12" s="164"/>
      <c r="UGL12" s="164"/>
      <c r="UGM12" s="164"/>
      <c r="UGN12" s="164"/>
      <c r="UGO12" s="164"/>
      <c r="UGP12" s="164"/>
      <c r="UGQ12" s="164"/>
      <c r="UGR12" s="164"/>
      <c r="UGS12" s="164"/>
      <c r="UGT12" s="164"/>
      <c r="UGU12" s="164"/>
      <c r="UGV12" s="164"/>
      <c r="UGW12" s="164"/>
      <c r="UGX12" s="164"/>
      <c r="UGY12" s="164"/>
      <c r="UGZ12" s="164"/>
      <c r="UHA12" s="164"/>
      <c r="UHB12" s="164"/>
      <c r="UHC12" s="164"/>
      <c r="UHD12" s="164"/>
      <c r="UHE12" s="164"/>
      <c r="UHF12" s="164"/>
      <c r="UHG12" s="164"/>
      <c r="UHH12" s="164"/>
      <c r="UHI12" s="164"/>
      <c r="UHJ12" s="164"/>
      <c r="UHK12" s="164"/>
      <c r="UHL12" s="164"/>
      <c r="UHM12" s="164"/>
      <c r="UHN12" s="164"/>
      <c r="UHO12" s="164"/>
      <c r="UHP12" s="164"/>
      <c r="UHQ12" s="164"/>
      <c r="UHR12" s="164"/>
      <c r="UHS12" s="164"/>
      <c r="UHT12" s="164"/>
      <c r="UHU12" s="164"/>
      <c r="UHV12" s="164"/>
      <c r="UHW12" s="164"/>
      <c r="UHX12" s="164"/>
      <c r="UHY12" s="164"/>
      <c r="UHZ12" s="164"/>
      <c r="UIA12" s="164"/>
      <c r="UIB12" s="164"/>
      <c r="UIC12" s="164"/>
      <c r="UID12" s="164"/>
      <c r="UIE12" s="164"/>
      <c r="UIF12" s="164"/>
      <c r="UIG12" s="164"/>
      <c r="UIH12" s="164"/>
      <c r="UII12" s="164"/>
      <c r="UIJ12" s="164"/>
      <c r="UIK12" s="164"/>
      <c r="UIL12" s="164"/>
      <c r="UIM12" s="164"/>
      <c r="UIN12" s="164"/>
      <c r="UIO12" s="164"/>
      <c r="UIP12" s="164"/>
      <c r="UIQ12" s="164"/>
      <c r="UIR12" s="164"/>
      <c r="UIS12" s="164"/>
      <c r="UIT12" s="164"/>
      <c r="UIU12" s="164"/>
      <c r="UIV12" s="164"/>
      <c r="UIW12" s="164"/>
      <c r="UIX12" s="164"/>
      <c r="UIY12" s="164"/>
      <c r="UIZ12" s="164"/>
      <c r="UJA12" s="164"/>
      <c r="UJB12" s="164"/>
      <c r="UJC12" s="164"/>
      <c r="UJD12" s="164"/>
      <c r="UJE12" s="164"/>
      <c r="UJF12" s="164"/>
      <c r="UJG12" s="164"/>
      <c r="UJH12" s="164"/>
      <c r="UJI12" s="164"/>
      <c r="UJJ12" s="164"/>
      <c r="UJK12" s="164"/>
      <c r="UJL12" s="164"/>
      <c r="UJM12" s="164"/>
      <c r="UJN12" s="164"/>
      <c r="UJO12" s="164"/>
      <c r="UJP12" s="164"/>
      <c r="UJQ12" s="164"/>
      <c r="UJR12" s="164"/>
      <c r="UJS12" s="164"/>
      <c r="UJT12" s="164"/>
      <c r="UJU12" s="164"/>
      <c r="UJV12" s="164"/>
      <c r="UJW12" s="164"/>
      <c r="UJX12" s="164"/>
      <c r="UJY12" s="164"/>
      <c r="UJZ12" s="164"/>
      <c r="UKA12" s="164"/>
      <c r="UKB12" s="164"/>
      <c r="UKC12" s="164"/>
      <c r="UKD12" s="164"/>
      <c r="UKE12" s="164"/>
      <c r="UKF12" s="164"/>
      <c r="UKG12" s="164"/>
      <c r="UKH12" s="164"/>
      <c r="UKI12" s="164"/>
      <c r="UKJ12" s="164"/>
      <c r="UKK12" s="164"/>
      <c r="UKL12" s="164"/>
      <c r="UKM12" s="164"/>
      <c r="UKN12" s="164"/>
      <c r="UKO12" s="164"/>
      <c r="UKP12" s="164"/>
      <c r="UKQ12" s="164"/>
      <c r="UKR12" s="164"/>
      <c r="UKS12" s="164"/>
      <c r="UKT12" s="164"/>
      <c r="UKU12" s="164"/>
      <c r="UKV12" s="164"/>
      <c r="UKW12" s="164"/>
      <c r="UKX12" s="164"/>
      <c r="UKY12" s="164"/>
      <c r="UKZ12" s="164"/>
      <c r="ULA12" s="164"/>
      <c r="ULB12" s="164"/>
      <c r="ULC12" s="164"/>
      <c r="ULD12" s="164"/>
      <c r="ULE12" s="164"/>
      <c r="ULF12" s="164"/>
      <c r="ULG12" s="164"/>
      <c r="ULH12" s="164"/>
      <c r="ULI12" s="164"/>
      <c r="ULJ12" s="164"/>
      <c r="ULK12" s="164"/>
      <c r="ULL12" s="164"/>
      <c r="ULM12" s="164"/>
      <c r="ULN12" s="164"/>
      <c r="ULO12" s="164"/>
      <c r="ULP12" s="164"/>
      <c r="ULQ12" s="164"/>
      <c r="ULR12" s="164"/>
      <c r="ULS12" s="164"/>
      <c r="ULT12" s="164"/>
      <c r="ULU12" s="164"/>
      <c r="ULV12" s="164"/>
      <c r="ULW12" s="164"/>
      <c r="ULX12" s="164"/>
      <c r="ULY12" s="164"/>
      <c r="ULZ12" s="164"/>
      <c r="UMA12" s="164"/>
      <c r="UMB12" s="164"/>
      <c r="UMC12" s="164"/>
      <c r="UMD12" s="164"/>
      <c r="UME12" s="164"/>
      <c r="UMF12" s="164"/>
      <c r="UMG12" s="164"/>
      <c r="UMH12" s="164"/>
      <c r="UMI12" s="164"/>
      <c r="UMJ12" s="164"/>
      <c r="UMK12" s="164"/>
      <c r="UML12" s="164"/>
      <c r="UMM12" s="164"/>
      <c r="UMN12" s="164"/>
      <c r="UMO12" s="164"/>
      <c r="UMP12" s="164"/>
      <c r="UMQ12" s="164"/>
      <c r="UMR12" s="164"/>
      <c r="UMS12" s="164"/>
      <c r="UMT12" s="164"/>
      <c r="UMU12" s="164"/>
      <c r="UMV12" s="164"/>
      <c r="UMW12" s="164"/>
      <c r="UMX12" s="164"/>
      <c r="UMY12" s="164"/>
      <c r="UMZ12" s="164"/>
      <c r="UNA12" s="164"/>
      <c r="UNB12" s="164"/>
      <c r="UNC12" s="164"/>
      <c r="UND12" s="164"/>
      <c r="UNE12" s="164"/>
      <c r="UNF12" s="164"/>
      <c r="UNG12" s="164"/>
      <c r="UNH12" s="164"/>
      <c r="UNI12" s="164"/>
      <c r="UNJ12" s="164"/>
      <c r="UNK12" s="164"/>
      <c r="UNL12" s="164"/>
      <c r="UNM12" s="164"/>
      <c r="UNN12" s="164"/>
      <c r="UNO12" s="164"/>
      <c r="UNP12" s="164"/>
      <c r="UNQ12" s="164"/>
      <c r="UNR12" s="164"/>
      <c r="UNS12" s="164"/>
      <c r="UNT12" s="164"/>
      <c r="UNU12" s="164"/>
      <c r="UNV12" s="164"/>
      <c r="UNW12" s="164"/>
      <c r="UNX12" s="164"/>
      <c r="UNY12" s="164"/>
      <c r="UNZ12" s="164"/>
      <c r="UOA12" s="164"/>
      <c r="UOB12" s="164"/>
      <c r="UOC12" s="164"/>
      <c r="UOD12" s="164"/>
      <c r="UOE12" s="164"/>
      <c r="UOF12" s="164"/>
      <c r="UOG12" s="164"/>
      <c r="UOH12" s="164"/>
      <c r="UOI12" s="164"/>
      <c r="UOJ12" s="164"/>
      <c r="UOK12" s="164"/>
      <c r="UOL12" s="164"/>
      <c r="UOM12" s="164"/>
      <c r="UON12" s="164"/>
      <c r="UOO12" s="164"/>
      <c r="UOP12" s="164"/>
      <c r="UOQ12" s="164"/>
      <c r="UOR12" s="164"/>
      <c r="UOS12" s="164"/>
      <c r="UOT12" s="164"/>
      <c r="UOU12" s="164"/>
      <c r="UOV12" s="164"/>
      <c r="UOW12" s="164"/>
      <c r="UOX12" s="164"/>
      <c r="UOY12" s="164"/>
      <c r="UOZ12" s="164"/>
      <c r="UPA12" s="164"/>
      <c r="UPB12" s="164"/>
      <c r="UPC12" s="164"/>
      <c r="UPD12" s="164"/>
      <c r="UPE12" s="164"/>
      <c r="UPF12" s="164"/>
      <c r="UPG12" s="164"/>
      <c r="UPH12" s="164"/>
      <c r="UPI12" s="164"/>
      <c r="UPJ12" s="164"/>
      <c r="UPK12" s="164"/>
      <c r="UPL12" s="164"/>
      <c r="UPM12" s="164"/>
      <c r="UPN12" s="164"/>
      <c r="UPO12" s="164"/>
      <c r="UPP12" s="164"/>
      <c r="UPQ12" s="164"/>
      <c r="UPR12" s="164"/>
      <c r="UPS12" s="164"/>
      <c r="UPT12" s="164"/>
      <c r="UPU12" s="164"/>
      <c r="UPV12" s="164"/>
      <c r="UPW12" s="164"/>
      <c r="UPX12" s="164"/>
      <c r="UPY12" s="164"/>
      <c r="UPZ12" s="164"/>
      <c r="UQA12" s="164"/>
      <c r="UQB12" s="164"/>
      <c r="UQC12" s="164"/>
      <c r="UQD12" s="164"/>
      <c r="UQE12" s="164"/>
      <c r="UQF12" s="164"/>
      <c r="UQG12" s="164"/>
      <c r="UQH12" s="164"/>
      <c r="UQI12" s="164"/>
      <c r="UQJ12" s="164"/>
      <c r="UQK12" s="164"/>
      <c r="UQL12" s="164"/>
      <c r="UQM12" s="164"/>
      <c r="UQN12" s="164"/>
      <c r="UQO12" s="164"/>
      <c r="UQP12" s="164"/>
      <c r="UQQ12" s="164"/>
      <c r="UQR12" s="164"/>
      <c r="UQS12" s="164"/>
      <c r="UQT12" s="164"/>
      <c r="UQU12" s="164"/>
      <c r="UQV12" s="164"/>
      <c r="UQW12" s="164"/>
      <c r="UQX12" s="164"/>
      <c r="UQY12" s="164"/>
      <c r="UQZ12" s="164"/>
      <c r="URA12" s="164"/>
      <c r="URB12" s="164"/>
      <c r="URC12" s="164"/>
      <c r="URD12" s="164"/>
      <c r="URE12" s="164"/>
      <c r="URF12" s="164"/>
      <c r="URG12" s="164"/>
      <c r="URH12" s="164"/>
      <c r="URI12" s="164"/>
      <c r="URJ12" s="164"/>
      <c r="URK12" s="164"/>
      <c r="URL12" s="164"/>
      <c r="URM12" s="164"/>
      <c r="URN12" s="164"/>
      <c r="URO12" s="164"/>
      <c r="URP12" s="164"/>
      <c r="URQ12" s="164"/>
      <c r="URR12" s="164"/>
      <c r="URS12" s="164"/>
      <c r="URT12" s="164"/>
      <c r="URU12" s="164"/>
      <c r="URV12" s="164"/>
      <c r="URW12" s="164"/>
      <c r="URX12" s="164"/>
      <c r="URY12" s="164"/>
      <c r="URZ12" s="164"/>
      <c r="USA12" s="164"/>
      <c r="USB12" s="164"/>
      <c r="USC12" s="164"/>
      <c r="USD12" s="164"/>
      <c r="USE12" s="164"/>
      <c r="USF12" s="164"/>
      <c r="USG12" s="164"/>
      <c r="USH12" s="164"/>
      <c r="USI12" s="164"/>
      <c r="USJ12" s="164"/>
      <c r="USK12" s="164"/>
      <c r="USL12" s="164"/>
      <c r="USM12" s="164"/>
      <c r="USN12" s="164"/>
      <c r="USO12" s="164"/>
      <c r="USP12" s="164"/>
      <c r="USQ12" s="164"/>
      <c r="USR12" s="164"/>
      <c r="USS12" s="164"/>
      <c r="UST12" s="164"/>
      <c r="USU12" s="164"/>
      <c r="USV12" s="164"/>
      <c r="USW12" s="164"/>
      <c r="USX12" s="164"/>
      <c r="USY12" s="164"/>
      <c r="USZ12" s="164"/>
      <c r="UTA12" s="164"/>
      <c r="UTB12" s="164"/>
      <c r="UTC12" s="164"/>
      <c r="UTD12" s="164"/>
      <c r="UTE12" s="164"/>
      <c r="UTF12" s="164"/>
      <c r="UTG12" s="164"/>
      <c r="UTH12" s="164"/>
      <c r="UTI12" s="164"/>
      <c r="UTJ12" s="164"/>
      <c r="UTK12" s="164"/>
      <c r="UTL12" s="164"/>
      <c r="UTM12" s="164"/>
      <c r="UTN12" s="164"/>
      <c r="UTO12" s="164"/>
      <c r="UTP12" s="164"/>
      <c r="UTQ12" s="164"/>
      <c r="UTR12" s="164"/>
      <c r="UTS12" s="164"/>
      <c r="UTT12" s="164"/>
      <c r="UTU12" s="164"/>
      <c r="UTV12" s="164"/>
      <c r="UTW12" s="164"/>
      <c r="UTX12" s="164"/>
      <c r="UTY12" s="164"/>
      <c r="UTZ12" s="164"/>
      <c r="UUA12" s="164"/>
      <c r="UUB12" s="164"/>
      <c r="UUC12" s="164"/>
      <c r="UUD12" s="164"/>
      <c r="UUE12" s="164"/>
      <c r="UUF12" s="164"/>
      <c r="UUG12" s="164"/>
      <c r="UUH12" s="164"/>
      <c r="UUI12" s="164"/>
      <c r="UUJ12" s="164"/>
      <c r="UUK12" s="164"/>
      <c r="UUL12" s="164"/>
      <c r="UUM12" s="164"/>
      <c r="UUN12" s="164"/>
      <c r="UUO12" s="164"/>
      <c r="UUP12" s="164"/>
      <c r="UUQ12" s="164"/>
      <c r="UUR12" s="164"/>
      <c r="UUS12" s="164"/>
      <c r="UUT12" s="164"/>
      <c r="UUU12" s="164"/>
      <c r="UUV12" s="164"/>
      <c r="UUW12" s="164"/>
      <c r="UUX12" s="164"/>
      <c r="UUY12" s="164"/>
      <c r="UUZ12" s="164"/>
      <c r="UVA12" s="164"/>
      <c r="UVB12" s="164"/>
      <c r="UVC12" s="164"/>
      <c r="UVD12" s="164"/>
      <c r="UVE12" s="164"/>
      <c r="UVF12" s="164"/>
      <c r="UVG12" s="164"/>
      <c r="UVH12" s="164"/>
      <c r="UVI12" s="164"/>
      <c r="UVJ12" s="164"/>
      <c r="UVK12" s="164"/>
      <c r="UVL12" s="164"/>
      <c r="UVM12" s="164"/>
      <c r="UVN12" s="164"/>
      <c r="UVO12" s="164"/>
      <c r="UVP12" s="164"/>
      <c r="UVQ12" s="164"/>
      <c r="UVR12" s="164"/>
      <c r="UVS12" s="164"/>
      <c r="UVT12" s="164"/>
      <c r="UVU12" s="164"/>
      <c r="UVV12" s="164"/>
      <c r="UVW12" s="164"/>
      <c r="UVX12" s="164"/>
      <c r="UVY12" s="164"/>
      <c r="UVZ12" s="164"/>
      <c r="UWA12" s="164"/>
      <c r="UWB12" s="164"/>
      <c r="UWC12" s="164"/>
      <c r="UWD12" s="164"/>
      <c r="UWE12" s="164"/>
      <c r="UWF12" s="164"/>
      <c r="UWG12" s="164"/>
      <c r="UWH12" s="164"/>
      <c r="UWI12" s="164"/>
      <c r="UWJ12" s="164"/>
      <c r="UWK12" s="164"/>
      <c r="UWL12" s="164"/>
      <c r="UWM12" s="164"/>
      <c r="UWN12" s="164"/>
      <c r="UWO12" s="164"/>
      <c r="UWP12" s="164"/>
      <c r="UWQ12" s="164"/>
      <c r="UWR12" s="164"/>
      <c r="UWS12" s="164"/>
      <c r="UWT12" s="164"/>
      <c r="UWU12" s="164"/>
      <c r="UWV12" s="164"/>
      <c r="UWW12" s="164"/>
      <c r="UWX12" s="164"/>
      <c r="UWY12" s="164"/>
      <c r="UWZ12" s="164"/>
      <c r="UXA12" s="164"/>
      <c r="UXB12" s="164"/>
      <c r="UXC12" s="164"/>
      <c r="UXD12" s="164"/>
      <c r="UXE12" s="164"/>
      <c r="UXF12" s="164"/>
      <c r="UXG12" s="164"/>
      <c r="UXH12" s="164"/>
      <c r="UXI12" s="164"/>
      <c r="UXJ12" s="164"/>
      <c r="UXK12" s="164"/>
      <c r="UXL12" s="164"/>
      <c r="UXM12" s="164"/>
      <c r="UXN12" s="164"/>
      <c r="UXO12" s="164"/>
      <c r="UXP12" s="164"/>
      <c r="UXQ12" s="164"/>
      <c r="UXR12" s="164"/>
      <c r="UXS12" s="164"/>
      <c r="UXT12" s="164"/>
      <c r="UXU12" s="164"/>
      <c r="UXV12" s="164"/>
      <c r="UXW12" s="164"/>
      <c r="UXX12" s="164"/>
      <c r="UXY12" s="164"/>
      <c r="UXZ12" s="164"/>
      <c r="UYA12" s="164"/>
      <c r="UYB12" s="164"/>
      <c r="UYC12" s="164"/>
      <c r="UYD12" s="164"/>
      <c r="UYE12" s="164"/>
      <c r="UYF12" s="164"/>
      <c r="UYG12" s="164"/>
      <c r="UYH12" s="164"/>
      <c r="UYI12" s="164"/>
      <c r="UYJ12" s="164"/>
      <c r="UYK12" s="164"/>
      <c r="UYL12" s="164"/>
      <c r="UYM12" s="164"/>
      <c r="UYN12" s="164"/>
      <c r="UYO12" s="164"/>
      <c r="UYP12" s="164"/>
      <c r="UYQ12" s="164"/>
      <c r="UYR12" s="164"/>
      <c r="UYS12" s="164"/>
      <c r="UYT12" s="164"/>
      <c r="UYU12" s="164"/>
      <c r="UYV12" s="164"/>
      <c r="UYW12" s="164"/>
      <c r="UYX12" s="164"/>
      <c r="UYY12" s="164"/>
      <c r="UYZ12" s="164"/>
      <c r="UZA12" s="164"/>
      <c r="UZB12" s="164"/>
      <c r="UZC12" s="164"/>
      <c r="UZD12" s="164"/>
      <c r="UZE12" s="164"/>
      <c r="UZF12" s="164"/>
      <c r="UZG12" s="164"/>
      <c r="UZH12" s="164"/>
      <c r="UZI12" s="164"/>
      <c r="UZJ12" s="164"/>
      <c r="UZK12" s="164"/>
      <c r="UZL12" s="164"/>
      <c r="UZM12" s="164"/>
      <c r="UZN12" s="164"/>
      <c r="UZO12" s="164"/>
      <c r="UZP12" s="164"/>
      <c r="UZQ12" s="164"/>
      <c r="UZR12" s="164"/>
      <c r="UZS12" s="164"/>
      <c r="UZT12" s="164"/>
      <c r="UZU12" s="164"/>
      <c r="UZV12" s="164"/>
      <c r="UZW12" s="164"/>
      <c r="UZX12" s="164"/>
      <c r="UZY12" s="164"/>
      <c r="UZZ12" s="164"/>
      <c r="VAA12" s="164"/>
      <c r="VAB12" s="164"/>
      <c r="VAC12" s="164"/>
      <c r="VAD12" s="164"/>
      <c r="VAE12" s="164"/>
      <c r="VAF12" s="164"/>
      <c r="VAG12" s="164"/>
      <c r="VAH12" s="164"/>
      <c r="VAI12" s="164"/>
      <c r="VAJ12" s="164"/>
      <c r="VAK12" s="164"/>
      <c r="VAL12" s="164"/>
      <c r="VAM12" s="164"/>
      <c r="VAN12" s="164"/>
      <c r="VAO12" s="164"/>
      <c r="VAP12" s="164"/>
      <c r="VAQ12" s="164"/>
      <c r="VAR12" s="164"/>
      <c r="VAS12" s="164"/>
      <c r="VAT12" s="164"/>
      <c r="VAU12" s="164"/>
      <c r="VAV12" s="164"/>
      <c r="VAW12" s="164"/>
      <c r="VAX12" s="164"/>
      <c r="VAY12" s="164"/>
      <c r="VAZ12" s="164"/>
      <c r="VBA12" s="164"/>
      <c r="VBB12" s="164"/>
      <c r="VBC12" s="164"/>
      <c r="VBD12" s="164"/>
      <c r="VBE12" s="164"/>
      <c r="VBF12" s="164"/>
      <c r="VBG12" s="164"/>
      <c r="VBH12" s="164"/>
      <c r="VBI12" s="164"/>
      <c r="VBJ12" s="164"/>
      <c r="VBK12" s="164"/>
      <c r="VBL12" s="164"/>
      <c r="VBM12" s="164"/>
      <c r="VBN12" s="164"/>
      <c r="VBO12" s="164"/>
      <c r="VBP12" s="164"/>
      <c r="VBQ12" s="164"/>
      <c r="VBR12" s="164"/>
      <c r="VBS12" s="164"/>
      <c r="VBT12" s="164"/>
      <c r="VBU12" s="164"/>
      <c r="VBV12" s="164"/>
      <c r="VBW12" s="164"/>
      <c r="VBX12" s="164"/>
      <c r="VBY12" s="164"/>
      <c r="VBZ12" s="164"/>
      <c r="VCA12" s="164"/>
      <c r="VCB12" s="164"/>
      <c r="VCC12" s="164"/>
      <c r="VCD12" s="164"/>
      <c r="VCE12" s="164"/>
      <c r="VCF12" s="164"/>
      <c r="VCG12" s="164"/>
      <c r="VCH12" s="164"/>
      <c r="VCI12" s="164"/>
      <c r="VCJ12" s="164"/>
      <c r="VCK12" s="164"/>
      <c r="VCL12" s="164"/>
      <c r="VCM12" s="164"/>
      <c r="VCN12" s="164"/>
      <c r="VCO12" s="164"/>
      <c r="VCP12" s="164"/>
      <c r="VCQ12" s="164"/>
      <c r="VCR12" s="164"/>
      <c r="VCS12" s="164"/>
      <c r="VCT12" s="164"/>
      <c r="VCU12" s="164"/>
      <c r="VCV12" s="164"/>
      <c r="VCW12" s="164"/>
      <c r="VCX12" s="164"/>
      <c r="VCY12" s="164"/>
      <c r="VCZ12" s="164"/>
      <c r="VDA12" s="164"/>
      <c r="VDB12" s="164"/>
      <c r="VDC12" s="164"/>
      <c r="VDD12" s="164"/>
      <c r="VDE12" s="164"/>
      <c r="VDF12" s="164"/>
      <c r="VDG12" s="164"/>
      <c r="VDH12" s="164"/>
      <c r="VDI12" s="164"/>
      <c r="VDJ12" s="164"/>
      <c r="VDK12" s="164"/>
      <c r="VDL12" s="164"/>
      <c r="VDM12" s="164"/>
      <c r="VDN12" s="164"/>
      <c r="VDO12" s="164"/>
      <c r="VDP12" s="164"/>
      <c r="VDQ12" s="164"/>
      <c r="VDR12" s="164"/>
      <c r="VDS12" s="164"/>
      <c r="VDT12" s="164"/>
      <c r="VDU12" s="164"/>
      <c r="VDV12" s="164"/>
      <c r="VDW12" s="164"/>
      <c r="VDX12" s="164"/>
      <c r="VDY12" s="164"/>
      <c r="VDZ12" s="164"/>
      <c r="VEA12" s="164"/>
      <c r="VEB12" s="164"/>
      <c r="VEC12" s="164"/>
      <c r="VED12" s="164"/>
      <c r="VEE12" s="164"/>
      <c r="VEF12" s="164"/>
      <c r="VEG12" s="164"/>
      <c r="VEH12" s="164"/>
      <c r="VEI12" s="164"/>
      <c r="VEJ12" s="164"/>
      <c r="VEK12" s="164"/>
      <c r="VEL12" s="164"/>
      <c r="VEM12" s="164"/>
      <c r="VEN12" s="164"/>
      <c r="VEO12" s="164"/>
      <c r="VEP12" s="164"/>
      <c r="VEQ12" s="164"/>
      <c r="VER12" s="164"/>
      <c r="VES12" s="164"/>
      <c r="VET12" s="164"/>
      <c r="VEU12" s="164"/>
      <c r="VEV12" s="164"/>
      <c r="VEW12" s="164"/>
      <c r="VEX12" s="164"/>
      <c r="VEY12" s="164"/>
      <c r="VEZ12" s="164"/>
      <c r="VFA12" s="164"/>
      <c r="VFB12" s="164"/>
      <c r="VFC12" s="164"/>
      <c r="VFD12" s="164"/>
      <c r="VFE12" s="164"/>
      <c r="VFF12" s="164"/>
      <c r="VFG12" s="164"/>
      <c r="VFH12" s="164"/>
      <c r="VFI12" s="164"/>
      <c r="VFJ12" s="164"/>
      <c r="VFK12" s="164"/>
      <c r="VFL12" s="164"/>
      <c r="VFM12" s="164"/>
      <c r="VFN12" s="164"/>
      <c r="VFO12" s="164"/>
      <c r="VFP12" s="164"/>
      <c r="VFQ12" s="164"/>
      <c r="VFR12" s="164"/>
      <c r="VFS12" s="164"/>
      <c r="VFT12" s="164"/>
      <c r="VFU12" s="164"/>
      <c r="VFV12" s="164"/>
      <c r="VFW12" s="164"/>
      <c r="VFX12" s="164"/>
      <c r="VFY12" s="164"/>
      <c r="VFZ12" s="164"/>
      <c r="VGA12" s="164"/>
      <c r="VGB12" s="164"/>
      <c r="VGC12" s="164"/>
      <c r="VGD12" s="164"/>
      <c r="VGE12" s="164"/>
      <c r="VGF12" s="164"/>
      <c r="VGG12" s="164"/>
      <c r="VGH12" s="164"/>
      <c r="VGI12" s="164"/>
      <c r="VGJ12" s="164"/>
      <c r="VGK12" s="164"/>
      <c r="VGL12" s="164"/>
      <c r="VGM12" s="164"/>
      <c r="VGN12" s="164"/>
      <c r="VGO12" s="164"/>
      <c r="VGP12" s="164"/>
      <c r="VGQ12" s="164"/>
      <c r="VGR12" s="164"/>
      <c r="VGS12" s="164"/>
      <c r="VGT12" s="164"/>
      <c r="VGU12" s="164"/>
      <c r="VGV12" s="164"/>
      <c r="VGW12" s="164"/>
      <c r="VGX12" s="164"/>
      <c r="VGY12" s="164"/>
      <c r="VGZ12" s="164"/>
      <c r="VHA12" s="164"/>
      <c r="VHB12" s="164"/>
      <c r="VHC12" s="164"/>
      <c r="VHD12" s="164"/>
      <c r="VHE12" s="164"/>
      <c r="VHF12" s="164"/>
      <c r="VHG12" s="164"/>
      <c r="VHH12" s="164"/>
      <c r="VHI12" s="164"/>
      <c r="VHJ12" s="164"/>
      <c r="VHK12" s="164"/>
      <c r="VHL12" s="164"/>
      <c r="VHM12" s="164"/>
      <c r="VHN12" s="164"/>
      <c r="VHO12" s="164"/>
      <c r="VHP12" s="164"/>
      <c r="VHQ12" s="164"/>
      <c r="VHR12" s="164"/>
      <c r="VHS12" s="164"/>
      <c r="VHT12" s="164"/>
      <c r="VHU12" s="164"/>
      <c r="VHV12" s="164"/>
      <c r="VHW12" s="164"/>
      <c r="VHX12" s="164"/>
      <c r="VHY12" s="164"/>
      <c r="VHZ12" s="164"/>
      <c r="VIA12" s="164"/>
      <c r="VIB12" s="164"/>
      <c r="VIC12" s="164"/>
      <c r="VID12" s="164"/>
      <c r="VIE12" s="164"/>
      <c r="VIF12" s="164"/>
      <c r="VIG12" s="164"/>
      <c r="VIH12" s="164"/>
      <c r="VII12" s="164"/>
      <c r="VIJ12" s="164"/>
      <c r="VIK12" s="164"/>
      <c r="VIL12" s="164"/>
      <c r="VIM12" s="164"/>
      <c r="VIN12" s="164"/>
      <c r="VIO12" s="164"/>
      <c r="VIP12" s="164"/>
      <c r="VIQ12" s="164"/>
      <c r="VIR12" s="164"/>
      <c r="VIS12" s="164"/>
      <c r="VIT12" s="164"/>
      <c r="VIU12" s="164"/>
      <c r="VIV12" s="164"/>
      <c r="VIW12" s="164"/>
      <c r="VIX12" s="164"/>
      <c r="VIY12" s="164"/>
      <c r="VIZ12" s="164"/>
      <c r="VJA12" s="164"/>
      <c r="VJB12" s="164"/>
      <c r="VJC12" s="164"/>
      <c r="VJD12" s="164"/>
      <c r="VJE12" s="164"/>
      <c r="VJF12" s="164"/>
      <c r="VJG12" s="164"/>
      <c r="VJH12" s="164"/>
      <c r="VJI12" s="164"/>
      <c r="VJJ12" s="164"/>
      <c r="VJK12" s="164"/>
      <c r="VJL12" s="164"/>
      <c r="VJM12" s="164"/>
      <c r="VJN12" s="164"/>
      <c r="VJO12" s="164"/>
      <c r="VJP12" s="164"/>
      <c r="VJQ12" s="164"/>
      <c r="VJR12" s="164"/>
      <c r="VJS12" s="164"/>
      <c r="VJT12" s="164"/>
      <c r="VJU12" s="164"/>
      <c r="VJV12" s="164"/>
      <c r="VJW12" s="164"/>
      <c r="VJX12" s="164"/>
      <c r="VJY12" s="164"/>
      <c r="VJZ12" s="164"/>
      <c r="VKA12" s="164"/>
      <c r="VKB12" s="164"/>
      <c r="VKC12" s="164"/>
      <c r="VKD12" s="164"/>
      <c r="VKE12" s="164"/>
      <c r="VKF12" s="164"/>
      <c r="VKG12" s="164"/>
      <c r="VKH12" s="164"/>
      <c r="VKI12" s="164"/>
      <c r="VKJ12" s="164"/>
      <c r="VKK12" s="164"/>
      <c r="VKL12" s="164"/>
      <c r="VKM12" s="164"/>
      <c r="VKN12" s="164"/>
      <c r="VKO12" s="164"/>
      <c r="VKP12" s="164"/>
      <c r="VKQ12" s="164"/>
      <c r="VKR12" s="164"/>
      <c r="VKS12" s="164"/>
      <c r="VKT12" s="164"/>
      <c r="VKU12" s="164"/>
      <c r="VKV12" s="164"/>
      <c r="VKW12" s="164"/>
      <c r="VKX12" s="164"/>
      <c r="VKY12" s="164"/>
      <c r="VKZ12" s="164"/>
      <c r="VLA12" s="164"/>
      <c r="VLB12" s="164"/>
      <c r="VLC12" s="164"/>
      <c r="VLD12" s="164"/>
      <c r="VLE12" s="164"/>
      <c r="VLF12" s="164"/>
      <c r="VLG12" s="164"/>
      <c r="VLH12" s="164"/>
      <c r="VLI12" s="164"/>
      <c r="VLJ12" s="164"/>
      <c r="VLK12" s="164"/>
      <c r="VLL12" s="164"/>
      <c r="VLM12" s="164"/>
      <c r="VLN12" s="164"/>
      <c r="VLO12" s="164"/>
      <c r="VLP12" s="164"/>
      <c r="VLQ12" s="164"/>
      <c r="VLR12" s="164"/>
      <c r="VLS12" s="164"/>
      <c r="VLT12" s="164"/>
      <c r="VLU12" s="164"/>
      <c r="VLV12" s="164"/>
      <c r="VLW12" s="164"/>
      <c r="VLX12" s="164"/>
      <c r="VLY12" s="164"/>
      <c r="VLZ12" s="164"/>
      <c r="VMA12" s="164"/>
      <c r="VMB12" s="164"/>
      <c r="VMC12" s="164"/>
      <c r="VMD12" s="164"/>
      <c r="VME12" s="164"/>
      <c r="VMF12" s="164"/>
      <c r="VMG12" s="164"/>
      <c r="VMH12" s="164"/>
      <c r="VMI12" s="164"/>
      <c r="VMJ12" s="164"/>
      <c r="VMK12" s="164"/>
      <c r="VML12" s="164"/>
      <c r="VMM12" s="164"/>
      <c r="VMN12" s="164"/>
      <c r="VMO12" s="164"/>
      <c r="VMP12" s="164"/>
      <c r="VMQ12" s="164"/>
      <c r="VMR12" s="164"/>
      <c r="VMS12" s="164"/>
      <c r="VMT12" s="164"/>
      <c r="VMU12" s="164"/>
      <c r="VMV12" s="164"/>
      <c r="VMW12" s="164"/>
      <c r="VMX12" s="164"/>
      <c r="VMY12" s="164"/>
      <c r="VMZ12" s="164"/>
      <c r="VNA12" s="164"/>
      <c r="VNB12" s="164"/>
      <c r="VNC12" s="164"/>
      <c r="VND12" s="164"/>
      <c r="VNE12" s="164"/>
      <c r="VNF12" s="164"/>
      <c r="VNG12" s="164"/>
      <c r="VNH12" s="164"/>
      <c r="VNI12" s="164"/>
      <c r="VNJ12" s="164"/>
      <c r="VNK12" s="164"/>
      <c r="VNL12" s="164"/>
      <c r="VNM12" s="164"/>
      <c r="VNN12" s="164"/>
      <c r="VNO12" s="164"/>
      <c r="VNP12" s="164"/>
      <c r="VNQ12" s="164"/>
      <c r="VNR12" s="164"/>
      <c r="VNS12" s="164"/>
      <c r="VNT12" s="164"/>
      <c r="VNU12" s="164"/>
      <c r="VNV12" s="164"/>
      <c r="VNW12" s="164"/>
      <c r="VNX12" s="164"/>
      <c r="VNY12" s="164"/>
      <c r="VNZ12" s="164"/>
      <c r="VOA12" s="164"/>
      <c r="VOB12" s="164"/>
      <c r="VOC12" s="164"/>
      <c r="VOD12" s="164"/>
      <c r="VOE12" s="164"/>
      <c r="VOF12" s="164"/>
      <c r="VOG12" s="164"/>
      <c r="VOH12" s="164"/>
      <c r="VOI12" s="164"/>
      <c r="VOJ12" s="164"/>
      <c r="VOK12" s="164"/>
      <c r="VOL12" s="164"/>
      <c r="VOM12" s="164"/>
      <c r="VON12" s="164"/>
      <c r="VOO12" s="164"/>
      <c r="VOP12" s="164"/>
      <c r="VOQ12" s="164"/>
      <c r="VOR12" s="164"/>
      <c r="VOS12" s="164"/>
      <c r="VOT12" s="164"/>
      <c r="VOU12" s="164"/>
      <c r="VOV12" s="164"/>
      <c r="VOW12" s="164"/>
      <c r="VOX12" s="164"/>
      <c r="VOY12" s="164"/>
      <c r="VOZ12" s="164"/>
      <c r="VPA12" s="164"/>
      <c r="VPB12" s="164"/>
      <c r="VPC12" s="164"/>
      <c r="VPD12" s="164"/>
      <c r="VPE12" s="164"/>
      <c r="VPF12" s="164"/>
      <c r="VPG12" s="164"/>
      <c r="VPH12" s="164"/>
      <c r="VPI12" s="164"/>
      <c r="VPJ12" s="164"/>
      <c r="VPK12" s="164"/>
      <c r="VPL12" s="164"/>
      <c r="VPM12" s="164"/>
      <c r="VPN12" s="164"/>
      <c r="VPO12" s="164"/>
      <c r="VPP12" s="164"/>
      <c r="VPQ12" s="164"/>
      <c r="VPR12" s="164"/>
      <c r="VPS12" s="164"/>
      <c r="VPT12" s="164"/>
      <c r="VPU12" s="164"/>
      <c r="VPV12" s="164"/>
      <c r="VPW12" s="164"/>
      <c r="VPX12" s="164"/>
      <c r="VPY12" s="164"/>
      <c r="VPZ12" s="164"/>
      <c r="VQA12" s="164"/>
      <c r="VQB12" s="164"/>
      <c r="VQC12" s="164"/>
      <c r="VQD12" s="164"/>
      <c r="VQE12" s="164"/>
      <c r="VQF12" s="164"/>
      <c r="VQG12" s="164"/>
      <c r="VQH12" s="164"/>
      <c r="VQI12" s="164"/>
      <c r="VQJ12" s="164"/>
      <c r="VQK12" s="164"/>
      <c r="VQL12" s="164"/>
      <c r="VQM12" s="164"/>
      <c r="VQN12" s="164"/>
      <c r="VQO12" s="164"/>
      <c r="VQP12" s="164"/>
      <c r="VQQ12" s="164"/>
      <c r="VQR12" s="164"/>
      <c r="VQS12" s="164"/>
      <c r="VQT12" s="164"/>
      <c r="VQU12" s="164"/>
      <c r="VQV12" s="164"/>
      <c r="VQW12" s="164"/>
      <c r="VQX12" s="164"/>
      <c r="VQY12" s="164"/>
      <c r="VQZ12" s="164"/>
      <c r="VRA12" s="164"/>
      <c r="VRB12" s="164"/>
      <c r="VRC12" s="164"/>
      <c r="VRD12" s="164"/>
      <c r="VRE12" s="164"/>
      <c r="VRF12" s="164"/>
      <c r="VRG12" s="164"/>
      <c r="VRH12" s="164"/>
      <c r="VRI12" s="164"/>
      <c r="VRJ12" s="164"/>
      <c r="VRK12" s="164"/>
      <c r="VRL12" s="164"/>
      <c r="VRM12" s="164"/>
      <c r="VRN12" s="164"/>
      <c r="VRO12" s="164"/>
      <c r="VRP12" s="164"/>
      <c r="VRQ12" s="164"/>
      <c r="VRR12" s="164"/>
      <c r="VRS12" s="164"/>
      <c r="VRT12" s="164"/>
      <c r="VRU12" s="164"/>
      <c r="VRV12" s="164"/>
      <c r="VRW12" s="164"/>
      <c r="VRX12" s="164"/>
      <c r="VRY12" s="164"/>
      <c r="VRZ12" s="164"/>
      <c r="VSA12" s="164"/>
      <c r="VSB12" s="164"/>
      <c r="VSC12" s="164"/>
      <c r="VSD12" s="164"/>
      <c r="VSE12" s="164"/>
      <c r="VSF12" s="164"/>
      <c r="VSG12" s="164"/>
      <c r="VSH12" s="164"/>
      <c r="VSI12" s="164"/>
      <c r="VSJ12" s="164"/>
      <c r="VSK12" s="164"/>
      <c r="VSL12" s="164"/>
      <c r="VSM12" s="164"/>
      <c r="VSN12" s="164"/>
      <c r="VSO12" s="164"/>
      <c r="VSP12" s="164"/>
      <c r="VSQ12" s="164"/>
      <c r="VSR12" s="164"/>
      <c r="VSS12" s="164"/>
      <c r="VST12" s="164"/>
      <c r="VSU12" s="164"/>
      <c r="VSV12" s="164"/>
      <c r="VSW12" s="164"/>
      <c r="VSX12" s="164"/>
      <c r="VSY12" s="164"/>
      <c r="VSZ12" s="164"/>
      <c r="VTA12" s="164"/>
      <c r="VTB12" s="164"/>
      <c r="VTC12" s="164"/>
      <c r="VTD12" s="164"/>
      <c r="VTE12" s="164"/>
      <c r="VTF12" s="164"/>
      <c r="VTG12" s="164"/>
      <c r="VTH12" s="164"/>
      <c r="VTI12" s="164"/>
      <c r="VTJ12" s="164"/>
      <c r="VTK12" s="164"/>
      <c r="VTL12" s="164"/>
      <c r="VTM12" s="164"/>
      <c r="VTN12" s="164"/>
      <c r="VTO12" s="164"/>
      <c r="VTP12" s="164"/>
      <c r="VTQ12" s="164"/>
      <c r="VTR12" s="164"/>
      <c r="VTS12" s="164"/>
      <c r="VTT12" s="164"/>
      <c r="VTU12" s="164"/>
      <c r="VTV12" s="164"/>
      <c r="VTW12" s="164"/>
      <c r="VTX12" s="164"/>
      <c r="VTY12" s="164"/>
      <c r="VTZ12" s="164"/>
      <c r="VUA12" s="164"/>
      <c r="VUB12" s="164"/>
      <c r="VUC12" s="164"/>
      <c r="VUD12" s="164"/>
      <c r="VUE12" s="164"/>
      <c r="VUF12" s="164"/>
      <c r="VUG12" s="164"/>
      <c r="VUH12" s="164"/>
      <c r="VUI12" s="164"/>
      <c r="VUJ12" s="164"/>
      <c r="VUK12" s="164"/>
      <c r="VUL12" s="164"/>
      <c r="VUM12" s="164"/>
      <c r="VUN12" s="164"/>
      <c r="VUO12" s="164"/>
      <c r="VUP12" s="164"/>
      <c r="VUQ12" s="164"/>
      <c r="VUR12" s="164"/>
      <c r="VUS12" s="164"/>
      <c r="VUT12" s="164"/>
      <c r="VUU12" s="164"/>
      <c r="VUV12" s="164"/>
      <c r="VUW12" s="164"/>
      <c r="VUX12" s="164"/>
      <c r="VUY12" s="164"/>
      <c r="VUZ12" s="164"/>
      <c r="VVA12" s="164"/>
      <c r="VVB12" s="164"/>
      <c r="VVC12" s="164"/>
      <c r="VVD12" s="164"/>
      <c r="VVE12" s="164"/>
      <c r="VVF12" s="164"/>
      <c r="VVG12" s="164"/>
      <c r="VVH12" s="164"/>
      <c r="VVI12" s="164"/>
      <c r="VVJ12" s="164"/>
      <c r="VVK12" s="164"/>
      <c r="VVL12" s="164"/>
      <c r="VVM12" s="164"/>
      <c r="VVN12" s="164"/>
      <c r="VVO12" s="164"/>
      <c r="VVP12" s="164"/>
      <c r="VVQ12" s="164"/>
      <c r="VVR12" s="164"/>
      <c r="VVS12" s="164"/>
      <c r="VVT12" s="164"/>
      <c r="VVU12" s="164"/>
      <c r="VVV12" s="164"/>
      <c r="VVW12" s="164"/>
      <c r="VVX12" s="164"/>
      <c r="VVY12" s="164"/>
      <c r="VVZ12" s="164"/>
      <c r="VWA12" s="164"/>
      <c r="VWB12" s="164"/>
      <c r="VWC12" s="164"/>
      <c r="VWD12" s="164"/>
      <c r="VWE12" s="164"/>
      <c r="VWF12" s="164"/>
      <c r="VWG12" s="164"/>
      <c r="VWH12" s="164"/>
      <c r="VWI12" s="164"/>
      <c r="VWJ12" s="164"/>
      <c r="VWK12" s="164"/>
      <c r="VWL12" s="164"/>
      <c r="VWM12" s="164"/>
      <c r="VWN12" s="164"/>
      <c r="VWO12" s="164"/>
      <c r="VWP12" s="164"/>
      <c r="VWQ12" s="164"/>
      <c r="VWR12" s="164"/>
      <c r="VWS12" s="164"/>
      <c r="VWT12" s="164"/>
      <c r="VWU12" s="164"/>
      <c r="VWV12" s="164"/>
      <c r="VWW12" s="164"/>
      <c r="VWX12" s="164"/>
      <c r="VWY12" s="164"/>
      <c r="VWZ12" s="164"/>
      <c r="VXA12" s="164"/>
      <c r="VXB12" s="164"/>
      <c r="VXC12" s="164"/>
      <c r="VXD12" s="164"/>
      <c r="VXE12" s="164"/>
      <c r="VXF12" s="164"/>
      <c r="VXG12" s="164"/>
      <c r="VXH12" s="164"/>
      <c r="VXI12" s="164"/>
      <c r="VXJ12" s="164"/>
      <c r="VXK12" s="164"/>
      <c r="VXL12" s="164"/>
      <c r="VXM12" s="164"/>
      <c r="VXN12" s="164"/>
      <c r="VXO12" s="164"/>
      <c r="VXP12" s="164"/>
      <c r="VXQ12" s="164"/>
      <c r="VXR12" s="164"/>
      <c r="VXS12" s="164"/>
      <c r="VXT12" s="164"/>
      <c r="VXU12" s="164"/>
      <c r="VXV12" s="164"/>
      <c r="VXW12" s="164"/>
      <c r="VXX12" s="164"/>
      <c r="VXY12" s="164"/>
      <c r="VXZ12" s="164"/>
      <c r="VYA12" s="164"/>
      <c r="VYB12" s="164"/>
      <c r="VYC12" s="164"/>
      <c r="VYD12" s="164"/>
      <c r="VYE12" s="164"/>
      <c r="VYF12" s="164"/>
      <c r="VYG12" s="164"/>
      <c r="VYH12" s="164"/>
      <c r="VYI12" s="164"/>
      <c r="VYJ12" s="164"/>
      <c r="VYK12" s="164"/>
      <c r="VYL12" s="164"/>
      <c r="VYM12" s="164"/>
      <c r="VYN12" s="164"/>
      <c r="VYO12" s="164"/>
      <c r="VYP12" s="164"/>
      <c r="VYQ12" s="164"/>
      <c r="VYR12" s="164"/>
      <c r="VYS12" s="164"/>
      <c r="VYT12" s="164"/>
      <c r="VYU12" s="164"/>
      <c r="VYV12" s="164"/>
      <c r="VYW12" s="164"/>
      <c r="VYX12" s="164"/>
      <c r="VYY12" s="164"/>
      <c r="VYZ12" s="164"/>
      <c r="VZA12" s="164"/>
      <c r="VZB12" s="164"/>
      <c r="VZC12" s="164"/>
      <c r="VZD12" s="164"/>
      <c r="VZE12" s="164"/>
      <c r="VZF12" s="164"/>
      <c r="VZG12" s="164"/>
      <c r="VZH12" s="164"/>
      <c r="VZI12" s="164"/>
      <c r="VZJ12" s="164"/>
      <c r="VZK12" s="164"/>
      <c r="VZL12" s="164"/>
      <c r="VZM12" s="164"/>
      <c r="VZN12" s="164"/>
      <c r="VZO12" s="164"/>
      <c r="VZP12" s="164"/>
      <c r="VZQ12" s="164"/>
      <c r="VZR12" s="164"/>
      <c r="VZS12" s="164"/>
      <c r="VZT12" s="164"/>
      <c r="VZU12" s="164"/>
      <c r="VZV12" s="164"/>
      <c r="VZW12" s="164"/>
      <c r="VZX12" s="164"/>
      <c r="VZY12" s="164"/>
      <c r="VZZ12" s="164"/>
      <c r="WAA12" s="164"/>
      <c r="WAB12" s="164"/>
      <c r="WAC12" s="164"/>
      <c r="WAD12" s="164"/>
      <c r="WAE12" s="164"/>
      <c r="WAF12" s="164"/>
      <c r="WAG12" s="164"/>
      <c r="WAH12" s="164"/>
      <c r="WAI12" s="164"/>
      <c r="WAJ12" s="164"/>
      <c r="WAK12" s="164"/>
      <c r="WAL12" s="164"/>
      <c r="WAM12" s="164"/>
      <c r="WAN12" s="164"/>
      <c r="WAO12" s="164"/>
      <c r="WAP12" s="164"/>
      <c r="WAQ12" s="164"/>
      <c r="WAR12" s="164"/>
      <c r="WAS12" s="164"/>
      <c r="WAT12" s="164"/>
      <c r="WAU12" s="164"/>
      <c r="WAV12" s="164"/>
      <c r="WAW12" s="164"/>
      <c r="WAX12" s="164"/>
      <c r="WAY12" s="164"/>
      <c r="WAZ12" s="164"/>
      <c r="WBA12" s="164"/>
      <c r="WBB12" s="164"/>
      <c r="WBC12" s="164"/>
      <c r="WBD12" s="164"/>
      <c r="WBE12" s="164"/>
      <c r="WBF12" s="164"/>
      <c r="WBG12" s="164"/>
      <c r="WBH12" s="164"/>
      <c r="WBI12" s="164"/>
      <c r="WBJ12" s="164"/>
      <c r="WBK12" s="164"/>
      <c r="WBL12" s="164"/>
      <c r="WBM12" s="164"/>
      <c r="WBN12" s="164"/>
      <c r="WBO12" s="164"/>
      <c r="WBP12" s="164"/>
      <c r="WBQ12" s="164"/>
      <c r="WBR12" s="164"/>
      <c r="WBS12" s="164"/>
      <c r="WBT12" s="164"/>
      <c r="WBU12" s="164"/>
      <c r="WBV12" s="164"/>
      <c r="WBW12" s="164"/>
      <c r="WBX12" s="164"/>
      <c r="WBY12" s="164"/>
      <c r="WBZ12" s="164"/>
      <c r="WCA12" s="164"/>
      <c r="WCB12" s="164"/>
      <c r="WCC12" s="164"/>
      <c r="WCD12" s="164"/>
      <c r="WCE12" s="164"/>
      <c r="WCF12" s="164"/>
      <c r="WCG12" s="164"/>
      <c r="WCH12" s="164"/>
      <c r="WCI12" s="164"/>
      <c r="WCJ12" s="164"/>
      <c r="WCK12" s="164"/>
      <c r="WCL12" s="164"/>
      <c r="WCM12" s="164"/>
      <c r="WCN12" s="164"/>
      <c r="WCO12" s="164"/>
      <c r="WCP12" s="164"/>
      <c r="WCQ12" s="164"/>
      <c r="WCR12" s="164"/>
      <c r="WCS12" s="164"/>
      <c r="WCT12" s="164"/>
      <c r="WCU12" s="164"/>
      <c r="WCV12" s="164"/>
      <c r="WCW12" s="164"/>
      <c r="WCX12" s="164"/>
      <c r="WCY12" s="164"/>
      <c r="WCZ12" s="164"/>
      <c r="WDA12" s="164"/>
      <c r="WDB12" s="164"/>
      <c r="WDC12" s="164"/>
      <c r="WDD12" s="164"/>
      <c r="WDE12" s="164"/>
      <c r="WDF12" s="164"/>
      <c r="WDG12" s="164"/>
      <c r="WDH12" s="164"/>
      <c r="WDI12" s="164"/>
      <c r="WDJ12" s="164"/>
      <c r="WDK12" s="164"/>
      <c r="WDL12" s="164"/>
      <c r="WDM12" s="164"/>
      <c r="WDN12" s="164"/>
      <c r="WDO12" s="164"/>
      <c r="WDP12" s="164"/>
      <c r="WDQ12" s="164"/>
      <c r="WDR12" s="164"/>
      <c r="WDS12" s="164"/>
      <c r="WDT12" s="164"/>
      <c r="WDU12" s="164"/>
      <c r="WDV12" s="164"/>
      <c r="WDW12" s="164"/>
      <c r="WDX12" s="164"/>
      <c r="WDY12" s="164"/>
      <c r="WDZ12" s="164"/>
      <c r="WEA12" s="164"/>
      <c r="WEB12" s="164"/>
      <c r="WEC12" s="164"/>
      <c r="WED12" s="164"/>
      <c r="WEE12" s="164"/>
      <c r="WEF12" s="164"/>
      <c r="WEG12" s="164"/>
      <c r="WEH12" s="164"/>
      <c r="WEI12" s="164"/>
      <c r="WEJ12" s="164"/>
      <c r="WEK12" s="164"/>
      <c r="WEL12" s="164"/>
      <c r="WEM12" s="164"/>
      <c r="WEN12" s="164"/>
      <c r="WEO12" s="164"/>
      <c r="WEP12" s="164"/>
      <c r="WEQ12" s="164"/>
      <c r="WER12" s="164"/>
      <c r="WES12" s="164"/>
      <c r="WET12" s="164"/>
      <c r="WEU12" s="164"/>
      <c r="WEV12" s="164"/>
      <c r="WEW12" s="164"/>
      <c r="WEX12" s="164"/>
      <c r="WEY12" s="164"/>
      <c r="WEZ12" s="164"/>
      <c r="WFA12" s="164"/>
      <c r="WFB12" s="164"/>
      <c r="WFC12" s="164"/>
      <c r="WFD12" s="164"/>
      <c r="WFE12" s="164"/>
      <c r="WFF12" s="164"/>
      <c r="WFG12" s="164"/>
      <c r="WFH12" s="164"/>
      <c r="WFI12" s="164"/>
      <c r="WFJ12" s="164"/>
      <c r="WFK12" s="164"/>
      <c r="WFL12" s="164"/>
      <c r="WFM12" s="164"/>
      <c r="WFN12" s="164"/>
      <c r="WFO12" s="164"/>
      <c r="WFP12" s="164"/>
      <c r="WFQ12" s="164"/>
      <c r="WFR12" s="164"/>
      <c r="WFS12" s="164"/>
      <c r="WFT12" s="164"/>
      <c r="WFU12" s="164"/>
      <c r="WFV12" s="164"/>
      <c r="WFW12" s="164"/>
      <c r="WFX12" s="164"/>
      <c r="WFY12" s="164"/>
      <c r="WFZ12" s="164"/>
      <c r="WGA12" s="164"/>
      <c r="WGB12" s="164"/>
      <c r="WGC12" s="164"/>
      <c r="WGD12" s="164"/>
      <c r="WGE12" s="164"/>
      <c r="WGF12" s="164"/>
      <c r="WGG12" s="164"/>
      <c r="WGH12" s="164"/>
      <c r="WGI12" s="164"/>
      <c r="WGJ12" s="164"/>
      <c r="WGK12" s="164"/>
      <c r="WGL12" s="164"/>
      <c r="WGM12" s="164"/>
      <c r="WGN12" s="164"/>
      <c r="WGO12" s="164"/>
      <c r="WGP12" s="164"/>
      <c r="WGQ12" s="164"/>
      <c r="WGR12" s="164"/>
      <c r="WGS12" s="164"/>
      <c r="WGT12" s="164"/>
      <c r="WGU12" s="164"/>
      <c r="WGV12" s="164"/>
      <c r="WGW12" s="164"/>
      <c r="WGX12" s="164"/>
      <c r="WGY12" s="164"/>
      <c r="WGZ12" s="164"/>
      <c r="WHA12" s="164"/>
      <c r="WHB12" s="164"/>
      <c r="WHC12" s="164"/>
      <c r="WHD12" s="164"/>
      <c r="WHE12" s="164"/>
      <c r="WHF12" s="164"/>
      <c r="WHG12" s="164"/>
      <c r="WHH12" s="164"/>
      <c r="WHI12" s="164"/>
      <c r="WHJ12" s="164"/>
      <c r="WHK12" s="164"/>
      <c r="WHL12" s="164"/>
      <c r="WHM12" s="164"/>
      <c r="WHN12" s="164"/>
      <c r="WHO12" s="164"/>
      <c r="WHP12" s="164"/>
      <c r="WHQ12" s="164"/>
      <c r="WHR12" s="164"/>
      <c r="WHS12" s="164"/>
      <c r="WHT12" s="164"/>
      <c r="WHU12" s="164"/>
      <c r="WHV12" s="164"/>
      <c r="WHW12" s="164"/>
      <c r="WHX12" s="164"/>
      <c r="WHY12" s="164"/>
      <c r="WHZ12" s="164"/>
      <c r="WIA12" s="164"/>
      <c r="WIB12" s="164"/>
      <c r="WIC12" s="164"/>
      <c r="WID12" s="164"/>
      <c r="WIE12" s="164"/>
      <c r="WIF12" s="164"/>
      <c r="WIG12" s="164"/>
      <c r="WIH12" s="164"/>
      <c r="WII12" s="164"/>
      <c r="WIJ12" s="164"/>
      <c r="WIK12" s="164"/>
      <c r="WIL12" s="164"/>
      <c r="WIM12" s="164"/>
      <c r="WIN12" s="164"/>
      <c r="WIO12" s="164"/>
      <c r="WIP12" s="164"/>
      <c r="WIQ12" s="164"/>
      <c r="WIR12" s="164"/>
      <c r="WIS12" s="164"/>
      <c r="WIT12" s="164"/>
      <c r="WIU12" s="164"/>
      <c r="WIV12" s="164"/>
      <c r="WIW12" s="164"/>
      <c r="WIX12" s="164"/>
      <c r="WIY12" s="164"/>
      <c r="WIZ12" s="164"/>
      <c r="WJA12" s="164"/>
      <c r="WJB12" s="164"/>
      <c r="WJC12" s="164"/>
      <c r="WJD12" s="164"/>
      <c r="WJE12" s="164"/>
      <c r="WJF12" s="164"/>
      <c r="WJG12" s="164"/>
      <c r="WJH12" s="164"/>
      <c r="WJI12" s="164"/>
      <c r="WJJ12" s="164"/>
      <c r="WJK12" s="164"/>
      <c r="WJL12" s="164"/>
      <c r="WJM12" s="164"/>
      <c r="WJN12" s="164"/>
      <c r="WJO12" s="164"/>
      <c r="WJP12" s="164"/>
      <c r="WJQ12" s="164"/>
      <c r="WJR12" s="164"/>
      <c r="WJS12" s="164"/>
      <c r="WJT12" s="164"/>
      <c r="WJU12" s="164"/>
      <c r="WJV12" s="164"/>
      <c r="WJW12" s="164"/>
      <c r="WJX12" s="164"/>
      <c r="WJY12" s="164"/>
      <c r="WJZ12" s="164"/>
      <c r="WKA12" s="164"/>
      <c r="WKB12" s="164"/>
      <c r="WKC12" s="164"/>
      <c r="WKD12" s="164"/>
      <c r="WKE12" s="164"/>
      <c r="WKF12" s="164"/>
      <c r="WKG12" s="164"/>
      <c r="WKH12" s="164"/>
      <c r="WKI12" s="164"/>
      <c r="WKJ12" s="164"/>
      <c r="WKK12" s="164"/>
      <c r="WKL12" s="164"/>
      <c r="WKM12" s="164"/>
      <c r="WKN12" s="164"/>
      <c r="WKO12" s="164"/>
      <c r="WKP12" s="164"/>
      <c r="WKQ12" s="164"/>
      <c r="WKR12" s="164"/>
      <c r="WKS12" s="164"/>
      <c r="WKT12" s="164"/>
      <c r="WKU12" s="164"/>
      <c r="WKV12" s="164"/>
      <c r="WKW12" s="164"/>
      <c r="WKX12" s="164"/>
      <c r="WKY12" s="164"/>
      <c r="WKZ12" s="164"/>
      <c r="WLA12" s="164"/>
      <c r="WLB12" s="164"/>
      <c r="WLC12" s="164"/>
      <c r="WLD12" s="164"/>
      <c r="WLE12" s="164"/>
      <c r="WLF12" s="164"/>
      <c r="WLG12" s="164"/>
      <c r="WLH12" s="164"/>
      <c r="WLI12" s="164"/>
      <c r="WLJ12" s="164"/>
      <c r="WLK12" s="164"/>
      <c r="WLL12" s="164"/>
      <c r="WLM12" s="164"/>
      <c r="WLN12" s="164"/>
      <c r="WLO12" s="164"/>
      <c r="WLP12" s="164"/>
      <c r="WLQ12" s="164"/>
      <c r="WLR12" s="164"/>
      <c r="WLS12" s="164"/>
      <c r="WLT12" s="164"/>
      <c r="WLU12" s="164"/>
      <c r="WLV12" s="164"/>
      <c r="WLW12" s="164"/>
      <c r="WLX12" s="164"/>
      <c r="WLY12" s="164"/>
      <c r="WLZ12" s="164"/>
      <c r="WMA12" s="164"/>
      <c r="WMB12" s="164"/>
      <c r="WMC12" s="164"/>
      <c r="WMD12" s="164"/>
      <c r="WME12" s="164"/>
      <c r="WMF12" s="164"/>
      <c r="WMG12" s="164"/>
      <c r="WMH12" s="164"/>
      <c r="WMI12" s="164"/>
      <c r="WMJ12" s="164"/>
      <c r="WMK12" s="164"/>
      <c r="WML12" s="164"/>
      <c r="WMM12" s="164"/>
      <c r="WMN12" s="164"/>
      <c r="WMO12" s="164"/>
      <c r="WMP12" s="164"/>
      <c r="WMQ12" s="164"/>
      <c r="WMR12" s="164"/>
      <c r="WMS12" s="164"/>
      <c r="WMT12" s="164"/>
      <c r="WMU12" s="164"/>
      <c r="WMV12" s="164"/>
      <c r="WMW12" s="164"/>
      <c r="WMX12" s="164"/>
      <c r="WMY12" s="164"/>
      <c r="WMZ12" s="164"/>
      <c r="WNA12" s="164"/>
      <c r="WNB12" s="164"/>
      <c r="WNC12" s="164"/>
      <c r="WND12" s="164"/>
      <c r="WNE12" s="164"/>
      <c r="WNF12" s="164"/>
      <c r="WNG12" s="164"/>
      <c r="WNH12" s="164"/>
      <c r="WNI12" s="164"/>
      <c r="WNJ12" s="164"/>
      <c r="WNK12" s="164"/>
      <c r="WNL12" s="164"/>
      <c r="WNM12" s="164"/>
      <c r="WNN12" s="164"/>
      <c r="WNO12" s="164"/>
      <c r="WNP12" s="164"/>
      <c r="WNQ12" s="164"/>
      <c r="WNR12" s="164"/>
      <c r="WNS12" s="164"/>
      <c r="WNT12" s="164"/>
      <c r="WNU12" s="164"/>
      <c r="WNV12" s="164"/>
      <c r="WNW12" s="164"/>
      <c r="WNX12" s="164"/>
      <c r="WNY12" s="164"/>
      <c r="WNZ12" s="164"/>
      <c r="WOA12" s="164"/>
      <c r="WOB12" s="164"/>
      <c r="WOC12" s="164"/>
      <c r="WOD12" s="164"/>
      <c r="WOE12" s="164"/>
      <c r="WOF12" s="164"/>
      <c r="WOG12" s="164"/>
      <c r="WOH12" s="164"/>
      <c r="WOI12" s="164"/>
      <c r="WOJ12" s="164"/>
      <c r="WOK12" s="164"/>
      <c r="WOL12" s="164"/>
      <c r="WOM12" s="164"/>
      <c r="WON12" s="164"/>
      <c r="WOO12" s="164"/>
      <c r="WOP12" s="164"/>
      <c r="WOQ12" s="164"/>
      <c r="WOR12" s="164"/>
      <c r="WOS12" s="164"/>
      <c r="WOT12" s="164"/>
      <c r="WOU12" s="164"/>
      <c r="WOV12" s="164"/>
      <c r="WOW12" s="164"/>
      <c r="WOX12" s="164"/>
      <c r="WOY12" s="164"/>
      <c r="WOZ12" s="164"/>
      <c r="WPA12" s="164"/>
      <c r="WPB12" s="164"/>
      <c r="WPC12" s="164"/>
      <c r="WPD12" s="164"/>
      <c r="WPE12" s="164"/>
      <c r="WPF12" s="164"/>
      <c r="WPG12" s="164"/>
      <c r="WPH12" s="164"/>
      <c r="WPI12" s="164"/>
      <c r="WPJ12" s="164"/>
      <c r="WPK12" s="164"/>
      <c r="WPL12" s="164"/>
      <c r="WPM12" s="164"/>
      <c r="WPN12" s="164"/>
      <c r="WPO12" s="164"/>
      <c r="WPP12" s="164"/>
      <c r="WPQ12" s="164"/>
      <c r="WPR12" s="164"/>
      <c r="WPS12" s="164"/>
      <c r="WPT12" s="164"/>
      <c r="WPU12" s="164"/>
      <c r="WPV12" s="164"/>
      <c r="WPW12" s="164"/>
      <c r="WPX12" s="164"/>
      <c r="WPY12" s="164"/>
      <c r="WPZ12" s="164"/>
      <c r="WQA12" s="164"/>
      <c r="WQB12" s="164"/>
      <c r="WQC12" s="164"/>
      <c r="WQD12" s="164"/>
      <c r="WQE12" s="164"/>
      <c r="WQF12" s="164"/>
      <c r="WQG12" s="164"/>
      <c r="WQH12" s="164"/>
      <c r="WQI12" s="164"/>
      <c r="WQJ12" s="164"/>
      <c r="WQK12" s="164"/>
      <c r="WQL12" s="164"/>
      <c r="WQM12" s="164"/>
      <c r="WQN12" s="164"/>
      <c r="WQO12" s="164"/>
      <c r="WQP12" s="164"/>
      <c r="WQQ12" s="164"/>
      <c r="WQR12" s="164"/>
      <c r="WQS12" s="164"/>
      <c r="WQT12" s="164"/>
      <c r="WQU12" s="164"/>
      <c r="WQV12" s="164"/>
      <c r="WQW12" s="164"/>
      <c r="WQX12" s="164"/>
      <c r="WQY12" s="164"/>
      <c r="WQZ12" s="164"/>
      <c r="WRA12" s="164"/>
      <c r="WRB12" s="164"/>
      <c r="WRC12" s="164"/>
      <c r="WRD12" s="164"/>
      <c r="WRE12" s="164"/>
      <c r="WRF12" s="164"/>
      <c r="WRG12" s="164"/>
      <c r="WRH12" s="164"/>
      <c r="WRI12" s="164"/>
      <c r="WRJ12" s="164"/>
      <c r="WRK12" s="164"/>
      <c r="WRL12" s="164"/>
      <c r="WRM12" s="164"/>
      <c r="WRN12" s="164"/>
      <c r="WRO12" s="164"/>
      <c r="WRP12" s="164"/>
      <c r="WRQ12" s="164"/>
      <c r="WRR12" s="164"/>
      <c r="WRS12" s="164"/>
      <c r="WRT12" s="164"/>
      <c r="WRU12" s="164"/>
      <c r="WRV12" s="164"/>
      <c r="WRW12" s="164"/>
      <c r="WRX12" s="164"/>
      <c r="WRY12" s="164"/>
      <c r="WRZ12" s="164"/>
      <c r="WSA12" s="164"/>
      <c r="WSB12" s="164"/>
      <c r="WSC12" s="164"/>
      <c r="WSD12" s="164"/>
      <c r="WSE12" s="164"/>
      <c r="WSF12" s="164"/>
      <c r="WSG12" s="164"/>
      <c r="WSH12" s="164"/>
      <c r="WSI12" s="164"/>
      <c r="WSJ12" s="164"/>
      <c r="WSK12" s="164"/>
      <c r="WSL12" s="164"/>
      <c r="WSM12" s="164"/>
      <c r="WSN12" s="164"/>
      <c r="WSO12" s="164"/>
      <c r="WSP12" s="164"/>
      <c r="WSQ12" s="164"/>
      <c r="WSR12" s="164"/>
      <c r="WSS12" s="164"/>
      <c r="WST12" s="164"/>
      <c r="WSU12" s="164"/>
      <c r="WSV12" s="164"/>
      <c r="WSW12" s="164"/>
      <c r="WSX12" s="164"/>
      <c r="WSY12" s="164"/>
      <c r="WSZ12" s="164"/>
      <c r="WTA12" s="164"/>
      <c r="WTB12" s="164"/>
      <c r="WTC12" s="164"/>
      <c r="WTD12" s="164"/>
      <c r="WTE12" s="164"/>
      <c r="WTF12" s="164"/>
      <c r="WTG12" s="164"/>
      <c r="WTH12" s="164"/>
      <c r="WTI12" s="164"/>
      <c r="WTJ12" s="164"/>
      <c r="WTK12" s="164"/>
      <c r="WTL12" s="164"/>
      <c r="WTM12" s="164"/>
      <c r="WTN12" s="164"/>
      <c r="WTO12" s="164"/>
      <c r="WTP12" s="164"/>
      <c r="WTQ12" s="164"/>
      <c r="WTR12" s="164"/>
      <c r="WTS12" s="164"/>
      <c r="WTT12" s="164"/>
      <c r="WTU12" s="164"/>
      <c r="WTV12" s="164"/>
      <c r="WTW12" s="164"/>
      <c r="WTX12" s="164"/>
      <c r="WTY12" s="164"/>
      <c r="WTZ12" s="164"/>
      <c r="WUA12" s="164"/>
      <c r="WUB12" s="164"/>
      <c r="WUC12" s="164"/>
      <c r="WUD12" s="164"/>
      <c r="WUE12" s="164"/>
      <c r="WUF12" s="164"/>
      <c r="WUG12" s="164"/>
      <c r="WUH12" s="164"/>
      <c r="WUI12" s="164"/>
      <c r="WUJ12" s="164"/>
      <c r="WUK12" s="164"/>
      <c r="WUL12" s="164"/>
      <c r="WUM12" s="164"/>
      <c r="WUN12" s="164"/>
      <c r="WUO12" s="164"/>
      <c r="WUP12" s="164"/>
      <c r="WUQ12" s="164"/>
      <c r="WUR12" s="164"/>
      <c r="WUS12" s="164"/>
      <c r="WUT12" s="164"/>
      <c r="WUU12" s="164"/>
      <c r="WUV12" s="164"/>
      <c r="WUW12" s="164"/>
      <c r="WUX12" s="164"/>
      <c r="WUY12" s="164"/>
      <c r="WUZ12" s="164"/>
      <c r="WVA12" s="164"/>
      <c r="WVB12" s="164"/>
      <c r="WVC12" s="164"/>
      <c r="WVD12" s="164"/>
      <c r="WVE12" s="164"/>
      <c r="WVF12" s="164"/>
      <c r="WVG12" s="164"/>
      <c r="WVH12" s="164"/>
      <c r="WVI12" s="164"/>
      <c r="WVJ12" s="164"/>
      <c r="WVK12" s="164"/>
      <c r="WVL12" s="164"/>
      <c r="WVM12" s="164"/>
      <c r="WVN12" s="164"/>
      <c r="WVO12" s="164"/>
      <c r="WVP12" s="164"/>
      <c r="WVQ12" s="164"/>
      <c r="WVR12" s="164"/>
      <c r="WVS12" s="164"/>
      <c r="WVT12" s="164"/>
      <c r="WVU12" s="164"/>
      <c r="WVV12" s="164"/>
      <c r="WVW12" s="164"/>
      <c r="WVX12" s="164"/>
      <c r="WVY12" s="164"/>
      <c r="WVZ12" s="164"/>
      <c r="WWA12" s="164"/>
      <c r="WWB12" s="164"/>
      <c r="WWC12" s="164"/>
      <c r="WWD12" s="164"/>
      <c r="WWE12" s="164"/>
      <c r="WWF12" s="164"/>
      <c r="WWG12" s="164"/>
      <c r="WWH12" s="164"/>
      <c r="WWI12" s="164"/>
      <c r="WWJ12" s="164"/>
      <c r="WWK12" s="164"/>
      <c r="WWL12" s="164"/>
      <c r="WWM12" s="164"/>
      <c r="WWN12" s="164"/>
      <c r="WWO12" s="164"/>
      <c r="WWP12" s="164"/>
      <c r="WWQ12" s="164"/>
      <c r="WWR12" s="164"/>
      <c r="WWS12" s="164"/>
      <c r="WWT12" s="164"/>
      <c r="WWU12" s="164"/>
      <c r="WWV12" s="164"/>
      <c r="WWW12" s="164"/>
      <c r="WWX12" s="164"/>
      <c r="WWY12" s="164"/>
      <c r="WWZ12" s="164"/>
      <c r="WXA12" s="164"/>
      <c r="WXB12" s="164"/>
      <c r="WXC12" s="164"/>
      <c r="WXD12" s="164"/>
      <c r="WXE12" s="164"/>
      <c r="WXF12" s="164"/>
      <c r="WXG12" s="164"/>
      <c r="WXH12" s="164"/>
      <c r="WXI12" s="164"/>
      <c r="WXJ12" s="164"/>
      <c r="WXK12" s="164"/>
      <c r="WXL12" s="164"/>
      <c r="WXM12" s="164"/>
      <c r="WXN12" s="164"/>
      <c r="WXO12" s="164"/>
      <c r="WXP12" s="164"/>
      <c r="WXQ12" s="164"/>
      <c r="WXR12" s="164"/>
      <c r="WXS12" s="164"/>
      <c r="WXT12" s="164"/>
      <c r="WXU12" s="164"/>
      <c r="WXV12" s="164"/>
      <c r="WXW12" s="164"/>
      <c r="WXX12" s="164"/>
      <c r="WXY12" s="164"/>
      <c r="WXZ12" s="164"/>
      <c r="WYA12" s="164"/>
      <c r="WYB12" s="164"/>
      <c r="WYC12" s="164"/>
      <c r="WYD12" s="164"/>
      <c r="WYE12" s="164"/>
      <c r="WYF12" s="164"/>
      <c r="WYG12" s="164"/>
      <c r="WYH12" s="164"/>
      <c r="WYI12" s="164"/>
      <c r="WYJ12" s="164"/>
      <c r="WYK12" s="164"/>
      <c r="WYL12" s="164"/>
      <c r="WYM12" s="164"/>
      <c r="WYN12" s="164"/>
      <c r="WYO12" s="164"/>
      <c r="WYP12" s="164"/>
      <c r="WYQ12" s="164"/>
      <c r="WYR12" s="164"/>
      <c r="WYS12" s="164"/>
      <c r="WYT12" s="164"/>
      <c r="WYU12" s="164"/>
      <c r="WYV12" s="164"/>
      <c r="WYW12" s="164"/>
      <c r="WYX12" s="164"/>
      <c r="WYY12" s="164"/>
      <c r="WYZ12" s="164"/>
      <c r="WZA12" s="164"/>
      <c r="WZB12" s="164"/>
      <c r="WZC12" s="164"/>
      <c r="WZD12" s="164"/>
      <c r="WZE12" s="164"/>
      <c r="WZF12" s="164"/>
      <c r="WZG12" s="164"/>
      <c r="WZH12" s="164"/>
      <c r="WZI12" s="164"/>
      <c r="WZJ12" s="164"/>
      <c r="WZK12" s="164"/>
      <c r="WZL12" s="164"/>
      <c r="WZM12" s="164"/>
      <c r="WZN12" s="164"/>
      <c r="WZO12" s="164"/>
      <c r="WZP12" s="164"/>
      <c r="WZQ12" s="164"/>
      <c r="WZR12" s="164"/>
      <c r="WZS12" s="164"/>
      <c r="WZT12" s="164"/>
      <c r="WZU12" s="164"/>
      <c r="WZV12" s="164"/>
      <c r="WZW12" s="164"/>
      <c r="WZX12" s="164"/>
      <c r="WZY12" s="164"/>
      <c r="WZZ12" s="164"/>
      <c r="XAA12" s="164"/>
      <c r="XAB12" s="164"/>
      <c r="XAC12" s="164"/>
      <c r="XAD12" s="164"/>
      <c r="XAE12" s="164"/>
      <c r="XAF12" s="164"/>
      <c r="XAG12" s="164"/>
      <c r="XAH12" s="164"/>
      <c r="XAI12" s="164"/>
      <c r="XAJ12" s="164"/>
      <c r="XAK12" s="164"/>
      <c r="XAL12" s="164"/>
      <c r="XAM12" s="164"/>
      <c r="XAN12" s="164"/>
      <c r="XAO12" s="164"/>
      <c r="XAP12" s="164"/>
      <c r="XAQ12" s="164"/>
      <c r="XAR12" s="164"/>
      <c r="XAS12" s="164"/>
      <c r="XAT12" s="164"/>
      <c r="XAU12" s="164"/>
      <c r="XAV12" s="164"/>
      <c r="XAW12" s="164"/>
      <c r="XAX12" s="164"/>
      <c r="XAY12" s="164"/>
      <c r="XAZ12" s="164"/>
      <c r="XBA12" s="164"/>
      <c r="XBB12" s="164"/>
      <c r="XBC12" s="164"/>
      <c r="XBD12" s="164"/>
      <c r="XBE12" s="164"/>
      <c r="XBF12" s="164"/>
      <c r="XBG12" s="164"/>
      <c r="XBH12" s="164"/>
      <c r="XBI12" s="164"/>
      <c r="XBJ12" s="164"/>
      <c r="XBK12" s="164"/>
      <c r="XBL12" s="164"/>
      <c r="XBM12" s="164"/>
      <c r="XBN12" s="164"/>
      <c r="XBO12" s="164"/>
      <c r="XBP12" s="164"/>
      <c r="XBQ12" s="164"/>
      <c r="XBR12" s="164"/>
      <c r="XBS12" s="164"/>
      <c r="XBT12" s="164"/>
      <c r="XBU12" s="164"/>
      <c r="XBV12" s="164"/>
      <c r="XBW12" s="164"/>
      <c r="XBX12" s="164"/>
      <c r="XBY12" s="164"/>
      <c r="XBZ12" s="164"/>
      <c r="XCA12" s="164"/>
      <c r="XCB12" s="164"/>
      <c r="XCC12" s="164"/>
      <c r="XCD12" s="164"/>
      <c r="XCE12" s="164"/>
      <c r="XCF12" s="164"/>
      <c r="XCG12" s="164"/>
      <c r="XCH12" s="164"/>
      <c r="XCI12" s="164"/>
      <c r="XCJ12" s="164"/>
      <c r="XCK12" s="164"/>
      <c r="XCL12" s="164"/>
      <c r="XCM12" s="164"/>
      <c r="XCN12" s="164"/>
      <c r="XCO12" s="164"/>
      <c r="XCP12" s="164"/>
      <c r="XCQ12" s="164"/>
      <c r="XCR12" s="164"/>
      <c r="XCS12" s="164"/>
      <c r="XCT12" s="164"/>
      <c r="XCU12" s="164"/>
      <c r="XCV12" s="164"/>
      <c r="XCW12" s="164"/>
      <c r="XCX12" s="164"/>
      <c r="XCY12" s="164"/>
      <c r="XCZ12" s="164"/>
      <c r="XDA12" s="164"/>
      <c r="XDB12" s="164"/>
      <c r="XDC12" s="164"/>
      <c r="XDD12" s="164"/>
      <c r="XDE12" s="164"/>
      <c r="XDF12" s="164"/>
      <c r="XDG12" s="164"/>
      <c r="XDH12" s="164"/>
      <c r="XDI12" s="164"/>
      <c r="XDJ12" s="164"/>
      <c r="XDK12" s="164"/>
      <c r="XDL12" s="164"/>
      <c r="XDM12" s="164"/>
      <c r="XDN12" s="164"/>
      <c r="XDO12" s="164"/>
      <c r="XDP12" s="164"/>
      <c r="XDQ12" s="164"/>
      <c r="XDR12" s="164"/>
      <c r="XDS12" s="164"/>
      <c r="XDT12" s="164"/>
      <c r="XDU12" s="164"/>
      <c r="XDV12" s="164"/>
      <c r="XDW12" s="164"/>
      <c r="XDX12" s="164"/>
      <c r="XDY12" s="164"/>
      <c r="XDZ12" s="164"/>
      <c r="XEA12" s="164"/>
      <c r="XEB12" s="164"/>
      <c r="XEC12" s="164"/>
      <c r="XED12" s="164"/>
      <c r="XEE12" s="164"/>
      <c r="XEF12" s="164"/>
      <c r="XEG12" s="164"/>
      <c r="XEH12" s="164"/>
      <c r="XEI12" s="164"/>
      <c r="XEJ12" s="164"/>
      <c r="XEK12" s="164"/>
      <c r="XEL12" s="164"/>
      <c r="XEM12" s="164"/>
      <c r="XEN12" s="164"/>
      <c r="XEO12" s="164"/>
      <c r="XEP12" s="164"/>
      <c r="XEQ12" s="164"/>
      <c r="XER12" s="164"/>
      <c r="XES12" s="164"/>
      <c r="XET12" s="164"/>
      <c r="XEU12" s="164"/>
      <c r="XEV12" s="164"/>
      <c r="XEW12" s="164"/>
      <c r="XEX12" s="164"/>
      <c r="XEY12" s="164"/>
      <c r="XEZ12" s="164"/>
      <c r="XFA12" s="164"/>
      <c r="XFB12" s="164"/>
      <c r="XFC12" s="164"/>
      <c r="XFD12" s="123"/>
    </row>
    <row r="13" spans="1:16384" ht="5.25" customHeight="1" x14ac:dyDescent="0.3">
      <c r="A13" s="1"/>
      <c r="B13" s="124"/>
      <c r="C13" s="124"/>
      <c r="D13" s="124"/>
      <c r="E13" s="124"/>
      <c r="F13" s="124"/>
      <c r="G13" s="124"/>
      <c r="H13" s="124"/>
      <c r="I13" s="124"/>
      <c r="J13" s="1"/>
      <c r="K13" s="1"/>
      <c r="L13" s="1"/>
      <c r="M13" s="68"/>
      <c r="N13" s="114"/>
      <c r="O13" s="114"/>
      <c r="P13" s="114"/>
      <c r="Q13" s="114"/>
      <c r="R13" s="114"/>
    </row>
    <row r="14" spans="1:16384" ht="15" customHeight="1" x14ac:dyDescent="0.35">
      <c r="A14" s="1" t="s">
        <v>142</v>
      </c>
      <c r="B14" s="60" t="s">
        <v>5</v>
      </c>
      <c r="C14" s="249" t="s">
        <v>157</v>
      </c>
      <c r="D14" s="249"/>
      <c r="E14" s="249"/>
      <c r="F14" s="249"/>
      <c r="G14" s="249"/>
      <c r="H14" s="249"/>
      <c r="I14" s="249"/>
      <c r="J14" s="249"/>
      <c r="K14" s="249"/>
      <c r="L14" s="249"/>
      <c r="M14" s="249"/>
    </row>
    <row r="15" spans="1:16384" ht="15" customHeight="1" x14ac:dyDescent="0.3">
      <c r="A15" s="123"/>
      <c r="B15" s="123"/>
      <c r="C15" s="123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6384" ht="15" customHeight="1" x14ac:dyDescent="0.35">
      <c r="A16" s="1" t="s">
        <v>142</v>
      </c>
      <c r="B16" s="123"/>
      <c r="C16" s="123" t="s">
        <v>158</v>
      </c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8" ht="15" customHeight="1" x14ac:dyDescent="0.3">
      <c r="A17" s="123"/>
      <c r="B17" s="123"/>
      <c r="C17" s="123" t="s">
        <v>159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8" ht="5.25" customHeight="1" x14ac:dyDescent="0.3">
      <c r="A18" s="1"/>
      <c r="B18" s="124"/>
      <c r="C18" s="124"/>
      <c r="D18" s="124"/>
      <c r="E18" s="124"/>
      <c r="F18" s="124"/>
      <c r="G18" s="124"/>
      <c r="H18" s="124"/>
      <c r="I18" s="124"/>
      <c r="J18" s="1"/>
      <c r="K18" s="1"/>
      <c r="L18" s="1"/>
      <c r="M18" s="68"/>
      <c r="N18" s="114"/>
      <c r="O18" s="114"/>
      <c r="P18" s="114"/>
      <c r="Q18" s="114"/>
      <c r="R18" s="114"/>
    </row>
    <row r="19" spans="1:18" ht="15" customHeight="1" x14ac:dyDescent="0.3">
      <c r="A19" s="123" t="s">
        <v>160</v>
      </c>
      <c r="B19" s="123"/>
      <c r="C19" s="123" t="s">
        <v>161</v>
      </c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8" ht="5.25" customHeight="1" x14ac:dyDescent="0.3">
      <c r="A20" s="1"/>
      <c r="B20" s="124"/>
      <c r="C20" s="124"/>
      <c r="D20" s="124"/>
      <c r="E20" s="124"/>
      <c r="F20" s="124"/>
      <c r="G20" s="124"/>
      <c r="H20" s="124"/>
      <c r="I20" s="124"/>
      <c r="J20" s="1"/>
      <c r="K20" s="1"/>
      <c r="L20" s="1"/>
      <c r="M20" s="68"/>
      <c r="N20" s="114"/>
      <c r="O20" s="114"/>
      <c r="P20" s="114"/>
      <c r="Q20" s="114"/>
      <c r="R20" s="114"/>
    </row>
    <row r="21" spans="1:18" ht="15" customHeight="1" x14ac:dyDescent="0.35">
      <c r="A21" s="123" t="s">
        <v>163</v>
      </c>
      <c r="B21" s="123"/>
      <c r="C21" s="123" t="s">
        <v>162</v>
      </c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8" ht="5.25" customHeight="1" x14ac:dyDescent="0.3">
      <c r="A22" s="1"/>
      <c r="B22" s="124"/>
      <c r="C22" s="124"/>
      <c r="D22" s="124"/>
      <c r="E22" s="124"/>
      <c r="F22" s="124"/>
      <c r="G22" s="124"/>
      <c r="H22" s="124"/>
      <c r="I22" s="124"/>
      <c r="J22" s="1"/>
      <c r="K22" s="1"/>
      <c r="L22" s="1"/>
      <c r="M22" s="68"/>
      <c r="N22" s="114"/>
      <c r="O22" s="114"/>
      <c r="P22" s="114"/>
      <c r="Q22" s="114"/>
      <c r="R22" s="114"/>
    </row>
    <row r="23" spans="1:18" ht="15" customHeight="1" x14ac:dyDescent="0.3">
      <c r="A23" s="123" t="s">
        <v>164</v>
      </c>
      <c r="B23" s="123"/>
      <c r="C23" s="123" t="s">
        <v>181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8" ht="5.25" customHeight="1" x14ac:dyDescent="0.3">
      <c r="A24" s="1"/>
      <c r="B24" s="124"/>
      <c r="C24" s="124"/>
      <c r="D24" s="124"/>
      <c r="E24" s="124"/>
      <c r="F24" s="124"/>
      <c r="G24" s="124"/>
      <c r="H24" s="124"/>
      <c r="I24" s="124"/>
      <c r="J24" s="1"/>
      <c r="K24" s="1"/>
      <c r="L24" s="1"/>
      <c r="M24" s="68"/>
      <c r="N24" s="114"/>
      <c r="O24" s="114"/>
      <c r="P24" s="114"/>
      <c r="Q24" s="114"/>
      <c r="R24" s="114"/>
    </row>
    <row r="25" spans="1:18" ht="15" customHeight="1" x14ac:dyDescent="0.3">
      <c r="A25" s="123" t="s">
        <v>169</v>
      </c>
      <c r="B25" s="123"/>
      <c r="C25" s="123" t="s">
        <v>165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8" ht="5.25" customHeight="1" x14ac:dyDescent="0.3">
      <c r="A26" s="1"/>
      <c r="B26" s="124"/>
      <c r="C26" s="124"/>
      <c r="D26" s="124"/>
      <c r="E26" s="124"/>
      <c r="F26" s="124"/>
      <c r="G26" s="124"/>
      <c r="H26" s="124"/>
      <c r="I26" s="124"/>
      <c r="J26" s="1"/>
      <c r="K26" s="1"/>
      <c r="L26" s="1"/>
      <c r="M26" s="68"/>
      <c r="N26" s="114"/>
      <c r="O26" s="114"/>
      <c r="P26" s="114"/>
      <c r="Q26" s="114"/>
      <c r="R26" s="114"/>
    </row>
    <row r="27" spans="1:18" ht="15" customHeight="1" x14ac:dyDescent="0.3">
      <c r="A27" s="123" t="s">
        <v>170</v>
      </c>
      <c r="B27" s="123"/>
      <c r="C27" s="123" t="s">
        <v>166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8" ht="5.25" customHeight="1" x14ac:dyDescent="0.3">
      <c r="A28" s="1"/>
      <c r="B28" s="124"/>
      <c r="C28" s="124"/>
      <c r="D28" s="124"/>
      <c r="E28" s="124"/>
      <c r="F28" s="124"/>
      <c r="G28" s="124"/>
      <c r="H28" s="124"/>
      <c r="I28" s="124"/>
      <c r="J28" s="1"/>
      <c r="K28" s="1"/>
      <c r="L28" s="1"/>
      <c r="M28" s="68"/>
      <c r="N28" s="114"/>
      <c r="O28" s="114"/>
      <c r="P28" s="114"/>
      <c r="Q28" s="114"/>
      <c r="R28" s="114"/>
    </row>
    <row r="29" spans="1:18" ht="15" customHeight="1" x14ac:dyDescent="0.3">
      <c r="A29" s="123" t="s">
        <v>171</v>
      </c>
      <c r="B29" s="123"/>
      <c r="C29" s="123" t="s">
        <v>167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8" ht="5.25" customHeight="1" x14ac:dyDescent="0.3">
      <c r="A30" s="1"/>
      <c r="B30" s="124"/>
      <c r="C30" s="124"/>
      <c r="D30" s="124"/>
      <c r="E30" s="124"/>
      <c r="F30" s="124"/>
      <c r="G30" s="124"/>
      <c r="H30" s="124"/>
      <c r="I30" s="124"/>
      <c r="J30" s="1"/>
      <c r="K30" s="1"/>
      <c r="L30" s="1"/>
      <c r="M30" s="68"/>
      <c r="N30" s="114"/>
      <c r="O30" s="114"/>
      <c r="P30" s="114"/>
      <c r="Q30" s="114"/>
      <c r="R30" s="114"/>
    </row>
    <row r="31" spans="1:18" ht="15" customHeight="1" x14ac:dyDescent="0.3">
      <c r="A31" s="123" t="s">
        <v>172</v>
      </c>
      <c r="B31" s="123"/>
      <c r="C31" s="123" t="s">
        <v>168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8" ht="15" customHeight="1" x14ac:dyDescent="0.3">
      <c r="A32" s="123"/>
      <c r="B32" s="123"/>
      <c r="C32" s="123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8" ht="15" customHeight="1" x14ac:dyDescent="0.3">
      <c r="A33" s="32" t="s">
        <v>173</v>
      </c>
      <c r="B33" s="123"/>
      <c r="C33" s="123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8" ht="15" customHeight="1" x14ac:dyDescent="0.3">
      <c r="A34" s="32" t="s">
        <v>174</v>
      </c>
      <c r="B34" s="123"/>
      <c r="C34" s="123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8" ht="15" customHeight="1" x14ac:dyDescent="0.3">
      <c r="A35" s="123"/>
      <c r="B35" s="123"/>
      <c r="C35" s="123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8" ht="15" customHeight="1" x14ac:dyDescent="0.3">
      <c r="A36" s="123" t="s">
        <v>164</v>
      </c>
      <c r="B36" s="1"/>
      <c r="C36" s="128">
        <f>'Anhang 2'!H48</f>
        <v>0</v>
      </c>
      <c r="D36" s="1" t="s">
        <v>125</v>
      </c>
      <c r="F36" s="123" t="s">
        <v>171</v>
      </c>
      <c r="G36" s="1"/>
      <c r="H36" s="294"/>
      <c r="I36" s="295"/>
      <c r="J36" s="1" t="s">
        <v>39</v>
      </c>
      <c r="K36" s="1"/>
      <c r="L36" s="1"/>
      <c r="M36" s="1"/>
    </row>
    <row r="37" spans="1:18" ht="5.25" customHeight="1" x14ac:dyDescent="0.3">
      <c r="A37" s="124"/>
      <c r="B37" s="124"/>
      <c r="C37" s="129"/>
      <c r="D37" s="124"/>
      <c r="F37" s="124"/>
      <c r="G37" s="124"/>
      <c r="H37" s="129"/>
      <c r="I37" s="129"/>
      <c r="J37" s="1"/>
      <c r="K37" s="1"/>
      <c r="L37" s="1"/>
      <c r="M37" s="68"/>
      <c r="N37" s="114"/>
      <c r="O37" s="114"/>
      <c r="P37" s="114"/>
      <c r="Q37" s="114"/>
      <c r="R37" s="114"/>
    </row>
    <row r="38" spans="1:18" ht="15" customHeight="1" x14ac:dyDescent="0.3">
      <c r="A38" s="123" t="s">
        <v>169</v>
      </c>
      <c r="B38" s="1"/>
      <c r="C38" s="128">
        <f>C44*H44</f>
        <v>0</v>
      </c>
      <c r="D38" s="1" t="s">
        <v>125</v>
      </c>
      <c r="F38" s="123" t="s">
        <v>172</v>
      </c>
      <c r="G38" s="1"/>
      <c r="H38" s="294"/>
      <c r="I38" s="295"/>
      <c r="J38" s="1" t="s">
        <v>175</v>
      </c>
      <c r="K38" s="1"/>
      <c r="L38" s="1"/>
      <c r="M38" s="1"/>
    </row>
    <row r="39" spans="1:18" ht="5.25" customHeight="1" x14ac:dyDescent="0.3">
      <c r="A39" s="124"/>
      <c r="B39" s="124"/>
      <c r="C39" s="129"/>
      <c r="D39" s="124"/>
      <c r="G39" s="124"/>
      <c r="H39" s="129"/>
      <c r="I39" s="129"/>
      <c r="J39" s="1"/>
      <c r="K39" s="1"/>
      <c r="L39" s="1"/>
      <c r="M39" s="68"/>
      <c r="N39" s="114"/>
      <c r="O39" s="114"/>
      <c r="P39" s="114"/>
      <c r="Q39" s="114"/>
      <c r="R39" s="114"/>
    </row>
    <row r="40" spans="1:18" ht="15" customHeight="1" x14ac:dyDescent="0.3">
      <c r="A40" s="123" t="s">
        <v>170</v>
      </c>
      <c r="B40" s="1"/>
      <c r="C40" s="127">
        <f>H40*C44*H44*1000</f>
        <v>0</v>
      </c>
      <c r="D40" s="1" t="s">
        <v>39</v>
      </c>
      <c r="F40" t="s">
        <v>178</v>
      </c>
      <c r="G40" s="1"/>
      <c r="H40" s="294"/>
      <c r="I40" s="295"/>
      <c r="J40" s="1" t="s">
        <v>179</v>
      </c>
      <c r="K40" s="1"/>
      <c r="L40" s="1"/>
      <c r="M40" s="1"/>
    </row>
    <row r="41" spans="1:18" ht="5.25" customHeight="1" x14ac:dyDescent="0.3">
      <c r="A41" s="124"/>
      <c r="B41" s="124"/>
      <c r="C41" s="129"/>
      <c r="D41" s="124"/>
      <c r="G41" s="124"/>
      <c r="H41" s="129"/>
      <c r="I41" s="129"/>
      <c r="J41" s="1"/>
      <c r="K41" s="1"/>
      <c r="L41" s="1"/>
      <c r="M41" s="68"/>
      <c r="N41" s="114"/>
      <c r="O41" s="114"/>
      <c r="P41" s="114"/>
      <c r="Q41" s="114"/>
      <c r="R41" s="114"/>
    </row>
    <row r="42" spans="1:18" ht="15" customHeight="1" x14ac:dyDescent="0.3">
      <c r="A42" s="123" t="s">
        <v>180</v>
      </c>
      <c r="B42" s="123"/>
      <c r="C42" s="123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8" ht="5.25" customHeight="1" x14ac:dyDescent="0.3">
      <c r="A43" s="124"/>
      <c r="B43" s="124"/>
      <c r="C43" s="129"/>
      <c r="D43" s="124"/>
      <c r="G43" s="124"/>
      <c r="H43" s="129"/>
      <c r="I43" s="129"/>
      <c r="J43" s="1"/>
      <c r="K43" s="1"/>
      <c r="L43" s="1"/>
      <c r="M43" s="68"/>
      <c r="N43" s="114"/>
      <c r="O43" s="114"/>
      <c r="P43" s="114"/>
      <c r="Q43" s="114"/>
      <c r="R43" s="114"/>
    </row>
    <row r="44" spans="1:18" ht="15" customHeight="1" x14ac:dyDescent="0.3">
      <c r="A44" s="123" t="s">
        <v>182</v>
      </c>
      <c r="B44" s="123"/>
      <c r="C44" s="128"/>
      <c r="D44" t="s">
        <v>184</v>
      </c>
      <c r="F44" s="123" t="s">
        <v>183</v>
      </c>
      <c r="G44" s="1"/>
      <c r="H44" s="294"/>
      <c r="I44" s="295"/>
      <c r="J44" t="s">
        <v>184</v>
      </c>
      <c r="K44" s="1"/>
      <c r="L44" s="1"/>
      <c r="M44" s="1"/>
    </row>
    <row r="45" spans="1:18" ht="15" customHeight="1" x14ac:dyDescent="0.3">
      <c r="A45" s="123"/>
      <c r="B45" s="123"/>
      <c r="G45" s="1"/>
      <c r="H45" s="1"/>
      <c r="I45" s="1"/>
      <c r="J45" s="1"/>
      <c r="K45" s="1"/>
      <c r="L45" s="1"/>
      <c r="M45" s="1"/>
    </row>
    <row r="46" spans="1:18" ht="15" customHeight="1" x14ac:dyDescent="0.3">
      <c r="A46" s="123"/>
      <c r="B46" s="123"/>
      <c r="G46" s="1"/>
      <c r="H46" s="1"/>
      <c r="I46" s="1"/>
      <c r="J46" s="1"/>
      <c r="K46" s="1"/>
      <c r="L46" s="1"/>
      <c r="M46" s="1"/>
    </row>
    <row r="47" spans="1:18" ht="16.8" x14ac:dyDescent="0.35">
      <c r="A47" s="65" t="s">
        <v>103</v>
      </c>
      <c r="B47" s="65" t="s">
        <v>5</v>
      </c>
      <c r="C47" s="243">
        <f>MAX(I50:M67)</f>
        <v>0</v>
      </c>
      <c r="D47" s="243"/>
      <c r="E47" s="243"/>
      <c r="F47" s="243"/>
      <c r="G47" s="243"/>
      <c r="H47" s="243"/>
      <c r="I47" s="69" t="s">
        <v>104</v>
      </c>
      <c r="J47" s="1"/>
      <c r="K47" s="1"/>
      <c r="L47" s="1"/>
      <c r="M47" s="1"/>
    </row>
    <row r="48" spans="1:18" ht="7.5" customHeight="1" thickBot="1" x14ac:dyDescent="0.35">
      <c r="A48" s="123"/>
      <c r="B48" s="123"/>
      <c r="C48" s="123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3">
      <c r="A49" s="266" t="s">
        <v>135</v>
      </c>
      <c r="B49" s="267"/>
      <c r="C49" s="267"/>
      <c r="D49" s="267"/>
      <c r="E49" s="268" t="s">
        <v>154</v>
      </c>
      <c r="F49" s="267"/>
      <c r="G49" s="267"/>
      <c r="H49" s="267"/>
      <c r="I49" s="268" t="s">
        <v>138</v>
      </c>
      <c r="J49" s="267"/>
      <c r="K49" s="267"/>
      <c r="L49" s="267"/>
      <c r="M49" s="269"/>
    </row>
    <row r="50" spans="1:13" x14ac:dyDescent="0.3">
      <c r="A50" s="270">
        <v>5</v>
      </c>
      <c r="B50" s="166"/>
      <c r="C50" s="166"/>
      <c r="D50" s="166"/>
      <c r="E50" s="279">
        <f>Überflutungsnachweis!E40</f>
        <v>246.7</v>
      </c>
      <c r="F50" s="279"/>
      <c r="G50" s="279"/>
      <c r="H50" s="279"/>
      <c r="I50" s="166">
        <f>ROUND(E50*(C36+C38)/10000-(C40+H36)*A50*60/1000-H38,3)</f>
        <v>0</v>
      </c>
      <c r="J50" s="166"/>
      <c r="K50" s="166"/>
      <c r="L50" s="166"/>
      <c r="M50" s="280"/>
    </row>
    <row r="51" spans="1:13" x14ac:dyDescent="0.3">
      <c r="A51" s="270">
        <v>10</v>
      </c>
      <c r="B51" s="166"/>
      <c r="C51" s="166"/>
      <c r="D51" s="166"/>
      <c r="E51" s="279">
        <f>Überflutungsnachweis!E41</f>
        <v>163.30000000000001</v>
      </c>
      <c r="F51" s="279"/>
      <c r="G51" s="279"/>
      <c r="H51" s="279"/>
      <c r="I51" s="166">
        <f>ROUND(E51*(C36+C38)/10000-(C40+H36)*A51*60/1000-H38,3)</f>
        <v>0</v>
      </c>
      <c r="J51" s="166"/>
      <c r="K51" s="166"/>
      <c r="L51" s="166"/>
      <c r="M51" s="280"/>
    </row>
    <row r="52" spans="1:13" x14ac:dyDescent="0.3">
      <c r="A52" s="270">
        <v>15</v>
      </c>
      <c r="B52" s="166"/>
      <c r="C52" s="166"/>
      <c r="D52" s="166"/>
      <c r="E52" s="279">
        <f>Überflutungsnachweis!E42</f>
        <v>126.7</v>
      </c>
      <c r="F52" s="279"/>
      <c r="G52" s="279"/>
      <c r="H52" s="279"/>
      <c r="I52" s="166">
        <f>ROUND(E52*(C36+C38)/10000-(C40+H36)*A52*60/1000-H38,3)</f>
        <v>0</v>
      </c>
      <c r="J52" s="166"/>
      <c r="K52" s="166"/>
      <c r="L52" s="166"/>
      <c r="M52" s="280"/>
    </row>
    <row r="53" spans="1:13" x14ac:dyDescent="0.3">
      <c r="A53" s="270">
        <v>20</v>
      </c>
      <c r="B53" s="166"/>
      <c r="C53" s="166"/>
      <c r="D53" s="166"/>
      <c r="E53" s="279">
        <f>Überflutungsnachweis!E43</f>
        <v>104.2</v>
      </c>
      <c r="F53" s="279"/>
      <c r="G53" s="279"/>
      <c r="H53" s="279"/>
      <c r="I53" s="166">
        <f>ROUND(E53*(C36+C38)/10000-(C40+H36)*A53*60/1000-H38,3)</f>
        <v>0</v>
      </c>
      <c r="J53" s="166"/>
      <c r="K53" s="166"/>
      <c r="L53" s="166"/>
      <c r="M53" s="280"/>
    </row>
    <row r="54" spans="1:13" x14ac:dyDescent="0.3">
      <c r="A54" s="270">
        <v>30</v>
      </c>
      <c r="B54" s="166"/>
      <c r="C54" s="166"/>
      <c r="D54" s="166"/>
      <c r="E54" s="279">
        <f>Überflutungsnachweis!E44</f>
        <v>78.900000000000006</v>
      </c>
      <c r="F54" s="279"/>
      <c r="G54" s="279"/>
      <c r="H54" s="279"/>
      <c r="I54" s="166">
        <f>ROUND(E54*(C36+C38)/10000-(C40+H36)*A54*60/1000-H38,3)</f>
        <v>0</v>
      </c>
      <c r="J54" s="166"/>
      <c r="K54" s="166"/>
      <c r="L54" s="166"/>
      <c r="M54" s="280"/>
    </row>
    <row r="55" spans="1:13" x14ac:dyDescent="0.3">
      <c r="A55" s="270">
        <v>45</v>
      </c>
      <c r="B55" s="166"/>
      <c r="C55" s="166"/>
      <c r="D55" s="166"/>
      <c r="E55" s="279">
        <f>Überflutungsnachweis!E45</f>
        <v>59.3</v>
      </c>
      <c r="F55" s="279"/>
      <c r="G55" s="279"/>
      <c r="H55" s="279"/>
      <c r="I55" s="166">
        <f>ROUND(E55*(C36+C38)/10000-(C40+H36)*A55*60/1000-H38,3)</f>
        <v>0</v>
      </c>
      <c r="J55" s="166"/>
      <c r="K55" s="166"/>
      <c r="L55" s="166"/>
      <c r="M55" s="280"/>
    </row>
    <row r="56" spans="1:13" x14ac:dyDescent="0.3">
      <c r="A56" s="270">
        <v>60</v>
      </c>
      <c r="B56" s="166"/>
      <c r="C56" s="166"/>
      <c r="D56" s="166"/>
      <c r="E56" s="279">
        <f>Überflutungsnachweis!E46</f>
        <v>48.3</v>
      </c>
      <c r="F56" s="279"/>
      <c r="G56" s="279"/>
      <c r="H56" s="279"/>
      <c r="I56" s="166">
        <f>ROUND(E56*(C36+C38)/10000-(C40+H36)*A56*60/1000-H38,3)</f>
        <v>0</v>
      </c>
      <c r="J56" s="166"/>
      <c r="K56" s="166"/>
      <c r="L56" s="166"/>
      <c r="M56" s="280"/>
    </row>
    <row r="57" spans="1:13" x14ac:dyDescent="0.3">
      <c r="A57" s="270">
        <v>90</v>
      </c>
      <c r="B57" s="166"/>
      <c r="C57" s="166"/>
      <c r="D57" s="166"/>
      <c r="E57" s="279">
        <f>Überflutungsnachweis!E47</f>
        <v>36.1</v>
      </c>
      <c r="F57" s="279"/>
      <c r="G57" s="279"/>
      <c r="H57" s="279"/>
      <c r="I57" s="166">
        <f>ROUND(E57*(C36+C38)/10000-(C40+H36)*A57*60/1000-H38,3)</f>
        <v>0</v>
      </c>
      <c r="J57" s="166"/>
      <c r="K57" s="166"/>
      <c r="L57" s="166"/>
      <c r="M57" s="280"/>
    </row>
    <row r="58" spans="1:13" x14ac:dyDescent="0.3">
      <c r="A58" s="270">
        <v>120</v>
      </c>
      <c r="B58" s="166"/>
      <c r="C58" s="166"/>
      <c r="D58" s="166"/>
      <c r="E58" s="279">
        <f>Überflutungsnachweis!E48</f>
        <v>29.4</v>
      </c>
      <c r="F58" s="279"/>
      <c r="G58" s="279"/>
      <c r="H58" s="279"/>
      <c r="I58" s="166">
        <f>ROUND(E58*(C36+C38)/10000-(C40+H36)*A58*60/1000-H38,3)</f>
        <v>0</v>
      </c>
      <c r="J58" s="166"/>
      <c r="K58" s="166"/>
      <c r="L58" s="166"/>
      <c r="M58" s="280"/>
    </row>
    <row r="59" spans="1:13" x14ac:dyDescent="0.3">
      <c r="A59" s="270">
        <v>180</v>
      </c>
      <c r="B59" s="166"/>
      <c r="C59" s="166"/>
      <c r="D59" s="166"/>
      <c r="E59" s="279">
        <f>Überflutungsnachweis!E49</f>
        <v>21.9</v>
      </c>
      <c r="F59" s="279"/>
      <c r="G59" s="279"/>
      <c r="H59" s="279"/>
      <c r="I59" s="271">
        <f>ROUND(E59*(C36+C38)/10000-(C40+H36)*A59*60/1000-H38,3)</f>
        <v>0</v>
      </c>
      <c r="J59" s="272"/>
      <c r="K59" s="272"/>
      <c r="L59" s="272"/>
      <c r="M59" s="273"/>
    </row>
    <row r="60" spans="1:13" x14ac:dyDescent="0.3">
      <c r="A60" s="270">
        <v>240</v>
      </c>
      <c r="B60" s="166"/>
      <c r="C60" s="166"/>
      <c r="D60" s="166"/>
      <c r="E60" s="279">
        <f>Überflutungsnachweis!E50</f>
        <v>17.8</v>
      </c>
      <c r="F60" s="279"/>
      <c r="G60" s="279"/>
      <c r="H60" s="279"/>
      <c r="I60" s="166">
        <f>ROUND(E60*(C36+C38)/10000-(C40+H36)*A60*60/1000-H38,3)</f>
        <v>0</v>
      </c>
      <c r="J60" s="166"/>
      <c r="K60" s="166"/>
      <c r="L60" s="166"/>
      <c r="M60" s="280"/>
    </row>
    <row r="61" spans="1:13" x14ac:dyDescent="0.3">
      <c r="A61" s="270">
        <v>360</v>
      </c>
      <c r="B61" s="166"/>
      <c r="C61" s="166"/>
      <c r="D61" s="166"/>
      <c r="E61" s="279">
        <f>Überflutungsnachweis!E51</f>
        <v>13.2</v>
      </c>
      <c r="F61" s="279"/>
      <c r="G61" s="279"/>
      <c r="H61" s="279"/>
      <c r="I61" s="166">
        <f>ROUND(E61*(C36+C38)/10000-(C40+H36)*A61*60/1000-H38,3)</f>
        <v>0</v>
      </c>
      <c r="J61" s="166"/>
      <c r="K61" s="166"/>
      <c r="L61" s="166"/>
      <c r="M61" s="280"/>
    </row>
    <row r="62" spans="1:13" x14ac:dyDescent="0.3">
      <c r="A62" s="270">
        <v>540</v>
      </c>
      <c r="B62" s="166"/>
      <c r="C62" s="166"/>
      <c r="D62" s="166"/>
      <c r="E62" s="279">
        <f>Überflutungsnachweis!E52</f>
        <v>9.8000000000000007</v>
      </c>
      <c r="F62" s="279"/>
      <c r="G62" s="279"/>
      <c r="H62" s="279"/>
      <c r="I62" s="166">
        <f>ROUND(E62*(C36+C38)/10000-(C40+H36)*A62*60/1000-H38,3)</f>
        <v>0</v>
      </c>
      <c r="J62" s="166"/>
      <c r="K62" s="166"/>
      <c r="L62" s="166"/>
      <c r="M62" s="280"/>
    </row>
    <row r="63" spans="1:13" x14ac:dyDescent="0.3">
      <c r="A63" s="270">
        <v>720</v>
      </c>
      <c r="B63" s="166"/>
      <c r="C63" s="166"/>
      <c r="D63" s="166"/>
      <c r="E63" s="279">
        <f>Überflutungsnachweis!E53</f>
        <v>8</v>
      </c>
      <c r="F63" s="279"/>
      <c r="G63" s="279"/>
      <c r="H63" s="279"/>
      <c r="I63" s="166">
        <f>ROUND(E63*(C36+C38)/10000-(C40+H36)*A63*60/1000-H38,3)</f>
        <v>0</v>
      </c>
      <c r="J63" s="166"/>
      <c r="K63" s="166"/>
      <c r="L63" s="166"/>
      <c r="M63" s="280"/>
    </row>
    <row r="64" spans="1:13" x14ac:dyDescent="0.3">
      <c r="A64" s="270">
        <v>1080</v>
      </c>
      <c r="B64" s="166"/>
      <c r="C64" s="166"/>
      <c r="D64" s="166"/>
      <c r="E64" s="279">
        <f>Überflutungsnachweis!E54</f>
        <v>5.9</v>
      </c>
      <c r="F64" s="279"/>
      <c r="G64" s="279"/>
      <c r="H64" s="279"/>
      <c r="I64" s="166">
        <f>ROUND(E64*(C36+C38)/10000-(C40+H36)*A64*60/1000-H38,3)</f>
        <v>0</v>
      </c>
      <c r="J64" s="166"/>
      <c r="K64" s="166"/>
      <c r="L64" s="166"/>
      <c r="M64" s="280"/>
    </row>
    <row r="65" spans="1:13" x14ac:dyDescent="0.3">
      <c r="A65" s="270">
        <v>1440</v>
      </c>
      <c r="B65" s="166"/>
      <c r="C65" s="166"/>
      <c r="D65" s="166"/>
      <c r="E65" s="279">
        <f>Überflutungsnachweis!E55</f>
        <v>4.8</v>
      </c>
      <c r="F65" s="279"/>
      <c r="G65" s="279"/>
      <c r="H65" s="279"/>
      <c r="I65" s="166">
        <f>ROUND(E65*(C36+C38)/10000-(C40+H36)*A65*60/1000-H38,3)</f>
        <v>0</v>
      </c>
      <c r="J65" s="166"/>
      <c r="K65" s="166"/>
      <c r="L65" s="166"/>
      <c r="M65" s="280"/>
    </row>
    <row r="66" spans="1:13" x14ac:dyDescent="0.3">
      <c r="A66" s="270">
        <v>2880</v>
      </c>
      <c r="B66" s="166"/>
      <c r="C66" s="166"/>
      <c r="D66" s="166"/>
      <c r="E66" s="279">
        <f>Überflutungsnachweis!E56</f>
        <v>2.9</v>
      </c>
      <c r="F66" s="279"/>
      <c r="G66" s="279"/>
      <c r="H66" s="279"/>
      <c r="I66" s="166">
        <f>ROUND(E66*(C36+C38)/10000-(C40+H36)*A66*60/1000-H38,3)</f>
        <v>0</v>
      </c>
      <c r="J66" s="166"/>
      <c r="K66" s="166"/>
      <c r="L66" s="166"/>
      <c r="M66" s="280"/>
    </row>
    <row r="67" spans="1:13" ht="15" thickBot="1" x14ac:dyDescent="0.35">
      <c r="A67" s="274">
        <v>4320</v>
      </c>
      <c r="B67" s="275"/>
      <c r="C67" s="275"/>
      <c r="D67" s="275"/>
      <c r="E67" s="288">
        <f>Überflutungsnachweis!E57</f>
        <v>2.2000000000000002</v>
      </c>
      <c r="F67" s="288"/>
      <c r="G67" s="288"/>
      <c r="H67" s="288"/>
      <c r="I67" s="275">
        <f>ROUND(E67*(C36+C38)/10000-(C40+H36)*A67*60/1000-H38,3)</f>
        <v>0</v>
      </c>
      <c r="J67" s="275"/>
      <c r="K67" s="275"/>
      <c r="L67" s="275"/>
      <c r="M67" s="293"/>
    </row>
    <row r="68" spans="1:13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3">
      <c r="A73" s="1"/>
      <c r="B73" s="1"/>
      <c r="C73" s="113" t="s">
        <v>153</v>
      </c>
      <c r="D73" s="1"/>
      <c r="E73" s="125">
        <f>'Anhang 1'!D45</f>
        <v>45370</v>
      </c>
      <c r="F73" s="1"/>
      <c r="G73" s="1"/>
      <c r="H73" s="1"/>
      <c r="I73" s="1"/>
      <c r="J73" s="1"/>
      <c r="K73" s="1"/>
      <c r="L73" s="1"/>
      <c r="M73" s="1"/>
    </row>
    <row r="74" spans="1:13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</sheetData>
  <sheetProtection algorithmName="SHA-512" hashValue="un6ga6AyUBGLv99jwyNuXgtfFdqv/47FPARzkKH81JYQmkNSrDK5FXmOb+sbgcVOfXvjUEQxTVxco+RAXjbl9g==" saltValue="ynH2TZRmtGyyLaRt7kSn/g==" spinCount="100000" sheet="1" objects="1" scenarios="1"/>
  <mergeCells count="5526">
    <mergeCell ref="B1:H6"/>
    <mergeCell ref="I1:M6"/>
    <mergeCell ref="B7:E8"/>
    <mergeCell ref="F7:M8"/>
    <mergeCell ref="B9:M9"/>
    <mergeCell ref="B10:M10"/>
    <mergeCell ref="AW12:AY12"/>
    <mergeCell ref="AZ12:BB12"/>
    <mergeCell ref="BC12:BE12"/>
    <mergeCell ref="BF12:BH12"/>
    <mergeCell ref="BI12:BK12"/>
    <mergeCell ref="BL12:BN12"/>
    <mergeCell ref="AE12:AG12"/>
    <mergeCell ref="AH12:AJ12"/>
    <mergeCell ref="AK12:AM12"/>
    <mergeCell ref="AN12:AP12"/>
    <mergeCell ref="AQ12:AS12"/>
    <mergeCell ref="AT12:AV12"/>
    <mergeCell ref="B11:M11"/>
    <mergeCell ref="A12:M12"/>
    <mergeCell ref="S12:U12"/>
    <mergeCell ref="V12:X12"/>
    <mergeCell ref="Y12:AA12"/>
    <mergeCell ref="AB12:AD12"/>
    <mergeCell ref="CY12:DA12"/>
    <mergeCell ref="DB12:DD12"/>
    <mergeCell ref="DE12:DG12"/>
    <mergeCell ref="DH12:DJ12"/>
    <mergeCell ref="DK12:DM12"/>
    <mergeCell ref="DN12:DP12"/>
    <mergeCell ref="CG12:CI12"/>
    <mergeCell ref="CJ12:CL12"/>
    <mergeCell ref="CM12:CO12"/>
    <mergeCell ref="CP12:CR12"/>
    <mergeCell ref="CS12:CU12"/>
    <mergeCell ref="CV12:CX12"/>
    <mergeCell ref="BO12:BQ12"/>
    <mergeCell ref="BR12:BT12"/>
    <mergeCell ref="BU12:BW12"/>
    <mergeCell ref="BX12:BZ12"/>
    <mergeCell ref="CA12:CC12"/>
    <mergeCell ref="CD12:CF12"/>
    <mergeCell ref="FA12:FC12"/>
    <mergeCell ref="FD12:FF12"/>
    <mergeCell ref="FG12:FI12"/>
    <mergeCell ref="FJ12:FL12"/>
    <mergeCell ref="FM12:FO12"/>
    <mergeCell ref="FP12:FR12"/>
    <mergeCell ref="EI12:EK12"/>
    <mergeCell ref="EL12:EN12"/>
    <mergeCell ref="EO12:EQ12"/>
    <mergeCell ref="ER12:ET12"/>
    <mergeCell ref="EU12:EW12"/>
    <mergeCell ref="EX12:EZ12"/>
    <mergeCell ref="DQ12:DS12"/>
    <mergeCell ref="DT12:DV12"/>
    <mergeCell ref="DW12:DY12"/>
    <mergeCell ref="DZ12:EB12"/>
    <mergeCell ref="EC12:EE12"/>
    <mergeCell ref="EF12:EH12"/>
    <mergeCell ref="HC12:HE12"/>
    <mergeCell ref="HF12:HH12"/>
    <mergeCell ref="HI12:HK12"/>
    <mergeCell ref="HL12:HN12"/>
    <mergeCell ref="HO12:HQ12"/>
    <mergeCell ref="HR12:HT12"/>
    <mergeCell ref="GK12:GM12"/>
    <mergeCell ref="GN12:GP12"/>
    <mergeCell ref="GQ12:GS12"/>
    <mergeCell ref="GT12:GV12"/>
    <mergeCell ref="GW12:GY12"/>
    <mergeCell ref="GZ12:HB12"/>
    <mergeCell ref="FS12:FU12"/>
    <mergeCell ref="FV12:FX12"/>
    <mergeCell ref="FY12:GA12"/>
    <mergeCell ref="GB12:GD12"/>
    <mergeCell ref="GE12:GG12"/>
    <mergeCell ref="GH12:GJ12"/>
    <mergeCell ref="JE12:JG12"/>
    <mergeCell ref="JH12:JJ12"/>
    <mergeCell ref="JK12:JM12"/>
    <mergeCell ref="JN12:JP12"/>
    <mergeCell ref="JQ12:JS12"/>
    <mergeCell ref="JT12:JV12"/>
    <mergeCell ref="IM12:IO12"/>
    <mergeCell ref="IP12:IR12"/>
    <mergeCell ref="IS12:IU12"/>
    <mergeCell ref="IV12:IX12"/>
    <mergeCell ref="IY12:JA12"/>
    <mergeCell ref="JB12:JD12"/>
    <mergeCell ref="HU12:HW12"/>
    <mergeCell ref="HX12:HZ12"/>
    <mergeCell ref="IA12:IC12"/>
    <mergeCell ref="ID12:IF12"/>
    <mergeCell ref="IG12:II12"/>
    <mergeCell ref="IJ12:IL12"/>
    <mergeCell ref="LG12:LI12"/>
    <mergeCell ref="LJ12:LL12"/>
    <mergeCell ref="LM12:LO12"/>
    <mergeCell ref="LP12:LR12"/>
    <mergeCell ref="LS12:LU12"/>
    <mergeCell ref="LV12:LX12"/>
    <mergeCell ref="KO12:KQ12"/>
    <mergeCell ref="KR12:KT12"/>
    <mergeCell ref="KU12:KW12"/>
    <mergeCell ref="KX12:KZ12"/>
    <mergeCell ref="LA12:LC12"/>
    <mergeCell ref="LD12:LF12"/>
    <mergeCell ref="JW12:JY12"/>
    <mergeCell ref="JZ12:KB12"/>
    <mergeCell ref="KC12:KE12"/>
    <mergeCell ref="KF12:KH12"/>
    <mergeCell ref="KI12:KK12"/>
    <mergeCell ref="KL12:KN12"/>
    <mergeCell ref="NI12:NK12"/>
    <mergeCell ref="NL12:NN12"/>
    <mergeCell ref="NO12:NQ12"/>
    <mergeCell ref="NR12:NT12"/>
    <mergeCell ref="NU12:NW12"/>
    <mergeCell ref="NX12:NZ12"/>
    <mergeCell ref="MQ12:MS12"/>
    <mergeCell ref="MT12:MV12"/>
    <mergeCell ref="MW12:MY12"/>
    <mergeCell ref="MZ12:NB12"/>
    <mergeCell ref="NC12:NE12"/>
    <mergeCell ref="NF12:NH12"/>
    <mergeCell ref="LY12:MA12"/>
    <mergeCell ref="MB12:MD12"/>
    <mergeCell ref="ME12:MG12"/>
    <mergeCell ref="MH12:MJ12"/>
    <mergeCell ref="MK12:MM12"/>
    <mergeCell ref="MN12:MP12"/>
    <mergeCell ref="PK12:PM12"/>
    <mergeCell ref="PN12:PP12"/>
    <mergeCell ref="PQ12:PS12"/>
    <mergeCell ref="PT12:PV12"/>
    <mergeCell ref="PW12:PY12"/>
    <mergeCell ref="PZ12:QB12"/>
    <mergeCell ref="OS12:OU12"/>
    <mergeCell ref="OV12:OX12"/>
    <mergeCell ref="OY12:PA12"/>
    <mergeCell ref="PB12:PD12"/>
    <mergeCell ref="PE12:PG12"/>
    <mergeCell ref="PH12:PJ12"/>
    <mergeCell ref="OA12:OC12"/>
    <mergeCell ref="OD12:OF12"/>
    <mergeCell ref="OG12:OI12"/>
    <mergeCell ref="OJ12:OL12"/>
    <mergeCell ref="OM12:OO12"/>
    <mergeCell ref="OP12:OR12"/>
    <mergeCell ref="RM12:RO12"/>
    <mergeCell ref="RP12:RR12"/>
    <mergeCell ref="RS12:RU12"/>
    <mergeCell ref="RV12:RX12"/>
    <mergeCell ref="RY12:SA12"/>
    <mergeCell ref="SB12:SD12"/>
    <mergeCell ref="QU12:QW12"/>
    <mergeCell ref="QX12:QZ12"/>
    <mergeCell ref="RA12:RC12"/>
    <mergeCell ref="RD12:RF12"/>
    <mergeCell ref="RG12:RI12"/>
    <mergeCell ref="RJ12:RL12"/>
    <mergeCell ref="QC12:QE12"/>
    <mergeCell ref="QF12:QH12"/>
    <mergeCell ref="QI12:QK12"/>
    <mergeCell ref="QL12:QN12"/>
    <mergeCell ref="QO12:QQ12"/>
    <mergeCell ref="QR12:QT12"/>
    <mergeCell ref="TO12:TQ12"/>
    <mergeCell ref="TR12:TT12"/>
    <mergeCell ref="TU12:TW12"/>
    <mergeCell ref="TX12:TZ12"/>
    <mergeCell ref="UA12:UC12"/>
    <mergeCell ref="UD12:UF12"/>
    <mergeCell ref="SW12:SY12"/>
    <mergeCell ref="SZ12:TB12"/>
    <mergeCell ref="TC12:TE12"/>
    <mergeCell ref="TF12:TH12"/>
    <mergeCell ref="TI12:TK12"/>
    <mergeCell ref="TL12:TN12"/>
    <mergeCell ref="SE12:SG12"/>
    <mergeCell ref="SH12:SJ12"/>
    <mergeCell ref="SK12:SM12"/>
    <mergeCell ref="SN12:SP12"/>
    <mergeCell ref="SQ12:SS12"/>
    <mergeCell ref="ST12:SV12"/>
    <mergeCell ref="VQ12:VS12"/>
    <mergeCell ref="VT12:VV12"/>
    <mergeCell ref="VW12:VY12"/>
    <mergeCell ref="VZ12:WB12"/>
    <mergeCell ref="WC12:WE12"/>
    <mergeCell ref="WF12:WH12"/>
    <mergeCell ref="UY12:VA12"/>
    <mergeCell ref="VB12:VD12"/>
    <mergeCell ref="VE12:VG12"/>
    <mergeCell ref="VH12:VJ12"/>
    <mergeCell ref="VK12:VM12"/>
    <mergeCell ref="VN12:VP12"/>
    <mergeCell ref="UG12:UI12"/>
    <mergeCell ref="UJ12:UL12"/>
    <mergeCell ref="UM12:UO12"/>
    <mergeCell ref="UP12:UR12"/>
    <mergeCell ref="US12:UU12"/>
    <mergeCell ref="UV12:UX12"/>
    <mergeCell ref="XS12:XU12"/>
    <mergeCell ref="XV12:XX12"/>
    <mergeCell ref="XY12:YA12"/>
    <mergeCell ref="YB12:YD12"/>
    <mergeCell ref="YE12:YG12"/>
    <mergeCell ref="YH12:YJ12"/>
    <mergeCell ref="XA12:XC12"/>
    <mergeCell ref="XD12:XF12"/>
    <mergeCell ref="XG12:XI12"/>
    <mergeCell ref="XJ12:XL12"/>
    <mergeCell ref="XM12:XO12"/>
    <mergeCell ref="XP12:XR12"/>
    <mergeCell ref="WI12:WK12"/>
    <mergeCell ref="WL12:WN12"/>
    <mergeCell ref="WO12:WQ12"/>
    <mergeCell ref="WR12:WT12"/>
    <mergeCell ref="WU12:WW12"/>
    <mergeCell ref="WX12:WZ12"/>
    <mergeCell ref="ZU12:ZW12"/>
    <mergeCell ref="ZX12:ZZ12"/>
    <mergeCell ref="AAA12:AAC12"/>
    <mergeCell ref="AAD12:AAF12"/>
    <mergeCell ref="AAG12:AAI12"/>
    <mergeCell ref="AAJ12:AAL12"/>
    <mergeCell ref="ZC12:ZE12"/>
    <mergeCell ref="ZF12:ZH12"/>
    <mergeCell ref="ZI12:ZK12"/>
    <mergeCell ref="ZL12:ZN12"/>
    <mergeCell ref="ZO12:ZQ12"/>
    <mergeCell ref="ZR12:ZT12"/>
    <mergeCell ref="YK12:YM12"/>
    <mergeCell ref="YN12:YP12"/>
    <mergeCell ref="YQ12:YS12"/>
    <mergeCell ref="YT12:YV12"/>
    <mergeCell ref="YW12:YY12"/>
    <mergeCell ref="YZ12:ZB12"/>
    <mergeCell ref="ABW12:ABY12"/>
    <mergeCell ref="ABZ12:ACB12"/>
    <mergeCell ref="ACC12:ACE12"/>
    <mergeCell ref="ACF12:ACH12"/>
    <mergeCell ref="ACI12:ACK12"/>
    <mergeCell ref="ACL12:ACN12"/>
    <mergeCell ref="ABE12:ABG12"/>
    <mergeCell ref="ABH12:ABJ12"/>
    <mergeCell ref="ABK12:ABM12"/>
    <mergeCell ref="ABN12:ABP12"/>
    <mergeCell ref="ABQ12:ABS12"/>
    <mergeCell ref="ABT12:ABV12"/>
    <mergeCell ref="AAM12:AAO12"/>
    <mergeCell ref="AAP12:AAR12"/>
    <mergeCell ref="AAS12:AAU12"/>
    <mergeCell ref="AAV12:AAX12"/>
    <mergeCell ref="AAY12:ABA12"/>
    <mergeCell ref="ABB12:ABD12"/>
    <mergeCell ref="ADY12:AEA12"/>
    <mergeCell ref="AEB12:AED12"/>
    <mergeCell ref="AEE12:AEG12"/>
    <mergeCell ref="AEH12:AEJ12"/>
    <mergeCell ref="AEK12:AEM12"/>
    <mergeCell ref="AEN12:AEP12"/>
    <mergeCell ref="ADG12:ADI12"/>
    <mergeCell ref="ADJ12:ADL12"/>
    <mergeCell ref="ADM12:ADO12"/>
    <mergeCell ref="ADP12:ADR12"/>
    <mergeCell ref="ADS12:ADU12"/>
    <mergeCell ref="ADV12:ADX12"/>
    <mergeCell ref="ACO12:ACQ12"/>
    <mergeCell ref="ACR12:ACT12"/>
    <mergeCell ref="ACU12:ACW12"/>
    <mergeCell ref="ACX12:ACZ12"/>
    <mergeCell ref="ADA12:ADC12"/>
    <mergeCell ref="ADD12:ADF12"/>
    <mergeCell ref="AGA12:AGC12"/>
    <mergeCell ref="AGD12:AGF12"/>
    <mergeCell ref="AGG12:AGI12"/>
    <mergeCell ref="AGJ12:AGL12"/>
    <mergeCell ref="AGM12:AGO12"/>
    <mergeCell ref="AGP12:AGR12"/>
    <mergeCell ref="AFI12:AFK12"/>
    <mergeCell ref="AFL12:AFN12"/>
    <mergeCell ref="AFO12:AFQ12"/>
    <mergeCell ref="AFR12:AFT12"/>
    <mergeCell ref="AFU12:AFW12"/>
    <mergeCell ref="AFX12:AFZ12"/>
    <mergeCell ref="AEQ12:AES12"/>
    <mergeCell ref="AET12:AEV12"/>
    <mergeCell ref="AEW12:AEY12"/>
    <mergeCell ref="AEZ12:AFB12"/>
    <mergeCell ref="AFC12:AFE12"/>
    <mergeCell ref="AFF12:AFH12"/>
    <mergeCell ref="AIC12:AIE12"/>
    <mergeCell ref="AIF12:AIH12"/>
    <mergeCell ref="AII12:AIK12"/>
    <mergeCell ref="AIL12:AIN12"/>
    <mergeCell ref="AIO12:AIQ12"/>
    <mergeCell ref="AIR12:AIT12"/>
    <mergeCell ref="AHK12:AHM12"/>
    <mergeCell ref="AHN12:AHP12"/>
    <mergeCell ref="AHQ12:AHS12"/>
    <mergeCell ref="AHT12:AHV12"/>
    <mergeCell ref="AHW12:AHY12"/>
    <mergeCell ref="AHZ12:AIB12"/>
    <mergeCell ref="AGS12:AGU12"/>
    <mergeCell ref="AGV12:AGX12"/>
    <mergeCell ref="AGY12:AHA12"/>
    <mergeCell ref="AHB12:AHD12"/>
    <mergeCell ref="AHE12:AHG12"/>
    <mergeCell ref="AHH12:AHJ12"/>
    <mergeCell ref="AKE12:AKG12"/>
    <mergeCell ref="AKH12:AKJ12"/>
    <mergeCell ref="AKK12:AKM12"/>
    <mergeCell ref="AKN12:AKP12"/>
    <mergeCell ref="AKQ12:AKS12"/>
    <mergeCell ref="AKT12:AKV12"/>
    <mergeCell ref="AJM12:AJO12"/>
    <mergeCell ref="AJP12:AJR12"/>
    <mergeCell ref="AJS12:AJU12"/>
    <mergeCell ref="AJV12:AJX12"/>
    <mergeCell ref="AJY12:AKA12"/>
    <mergeCell ref="AKB12:AKD12"/>
    <mergeCell ref="AIU12:AIW12"/>
    <mergeCell ref="AIX12:AIZ12"/>
    <mergeCell ref="AJA12:AJC12"/>
    <mergeCell ref="AJD12:AJF12"/>
    <mergeCell ref="AJG12:AJI12"/>
    <mergeCell ref="AJJ12:AJL12"/>
    <mergeCell ref="AMG12:AMI12"/>
    <mergeCell ref="AMJ12:AML12"/>
    <mergeCell ref="AMM12:AMO12"/>
    <mergeCell ref="AMP12:AMR12"/>
    <mergeCell ref="AMS12:AMU12"/>
    <mergeCell ref="AMV12:AMX12"/>
    <mergeCell ref="ALO12:ALQ12"/>
    <mergeCell ref="ALR12:ALT12"/>
    <mergeCell ref="ALU12:ALW12"/>
    <mergeCell ref="ALX12:ALZ12"/>
    <mergeCell ref="AMA12:AMC12"/>
    <mergeCell ref="AMD12:AMF12"/>
    <mergeCell ref="AKW12:AKY12"/>
    <mergeCell ref="AKZ12:ALB12"/>
    <mergeCell ref="ALC12:ALE12"/>
    <mergeCell ref="ALF12:ALH12"/>
    <mergeCell ref="ALI12:ALK12"/>
    <mergeCell ref="ALL12:ALN12"/>
    <mergeCell ref="AOI12:AOK12"/>
    <mergeCell ref="AOL12:AON12"/>
    <mergeCell ref="AOO12:AOQ12"/>
    <mergeCell ref="AOR12:AOT12"/>
    <mergeCell ref="AOU12:AOW12"/>
    <mergeCell ref="AOX12:AOZ12"/>
    <mergeCell ref="ANQ12:ANS12"/>
    <mergeCell ref="ANT12:ANV12"/>
    <mergeCell ref="ANW12:ANY12"/>
    <mergeCell ref="ANZ12:AOB12"/>
    <mergeCell ref="AOC12:AOE12"/>
    <mergeCell ref="AOF12:AOH12"/>
    <mergeCell ref="AMY12:ANA12"/>
    <mergeCell ref="ANB12:AND12"/>
    <mergeCell ref="ANE12:ANG12"/>
    <mergeCell ref="ANH12:ANJ12"/>
    <mergeCell ref="ANK12:ANM12"/>
    <mergeCell ref="ANN12:ANP12"/>
    <mergeCell ref="AQK12:AQM12"/>
    <mergeCell ref="AQN12:AQP12"/>
    <mergeCell ref="AQQ12:AQS12"/>
    <mergeCell ref="AQT12:AQV12"/>
    <mergeCell ref="AQW12:AQY12"/>
    <mergeCell ref="AQZ12:ARB12"/>
    <mergeCell ref="APS12:APU12"/>
    <mergeCell ref="APV12:APX12"/>
    <mergeCell ref="APY12:AQA12"/>
    <mergeCell ref="AQB12:AQD12"/>
    <mergeCell ref="AQE12:AQG12"/>
    <mergeCell ref="AQH12:AQJ12"/>
    <mergeCell ref="APA12:APC12"/>
    <mergeCell ref="APD12:APF12"/>
    <mergeCell ref="APG12:API12"/>
    <mergeCell ref="APJ12:APL12"/>
    <mergeCell ref="APM12:APO12"/>
    <mergeCell ref="APP12:APR12"/>
    <mergeCell ref="ASM12:ASO12"/>
    <mergeCell ref="ASP12:ASR12"/>
    <mergeCell ref="ASS12:ASU12"/>
    <mergeCell ref="ASV12:ASX12"/>
    <mergeCell ref="ASY12:ATA12"/>
    <mergeCell ref="ATB12:ATD12"/>
    <mergeCell ref="ARU12:ARW12"/>
    <mergeCell ref="ARX12:ARZ12"/>
    <mergeCell ref="ASA12:ASC12"/>
    <mergeCell ref="ASD12:ASF12"/>
    <mergeCell ref="ASG12:ASI12"/>
    <mergeCell ref="ASJ12:ASL12"/>
    <mergeCell ref="ARC12:ARE12"/>
    <mergeCell ref="ARF12:ARH12"/>
    <mergeCell ref="ARI12:ARK12"/>
    <mergeCell ref="ARL12:ARN12"/>
    <mergeCell ref="ARO12:ARQ12"/>
    <mergeCell ref="ARR12:ART12"/>
    <mergeCell ref="AUO12:AUQ12"/>
    <mergeCell ref="AUR12:AUT12"/>
    <mergeCell ref="AUU12:AUW12"/>
    <mergeCell ref="AUX12:AUZ12"/>
    <mergeCell ref="AVA12:AVC12"/>
    <mergeCell ref="AVD12:AVF12"/>
    <mergeCell ref="ATW12:ATY12"/>
    <mergeCell ref="ATZ12:AUB12"/>
    <mergeCell ref="AUC12:AUE12"/>
    <mergeCell ref="AUF12:AUH12"/>
    <mergeCell ref="AUI12:AUK12"/>
    <mergeCell ref="AUL12:AUN12"/>
    <mergeCell ref="ATE12:ATG12"/>
    <mergeCell ref="ATH12:ATJ12"/>
    <mergeCell ref="ATK12:ATM12"/>
    <mergeCell ref="ATN12:ATP12"/>
    <mergeCell ref="ATQ12:ATS12"/>
    <mergeCell ref="ATT12:ATV12"/>
    <mergeCell ref="AWQ12:AWS12"/>
    <mergeCell ref="AWT12:AWV12"/>
    <mergeCell ref="AWW12:AWY12"/>
    <mergeCell ref="AWZ12:AXB12"/>
    <mergeCell ref="AXC12:AXE12"/>
    <mergeCell ref="AXF12:AXH12"/>
    <mergeCell ref="AVY12:AWA12"/>
    <mergeCell ref="AWB12:AWD12"/>
    <mergeCell ref="AWE12:AWG12"/>
    <mergeCell ref="AWH12:AWJ12"/>
    <mergeCell ref="AWK12:AWM12"/>
    <mergeCell ref="AWN12:AWP12"/>
    <mergeCell ref="AVG12:AVI12"/>
    <mergeCell ref="AVJ12:AVL12"/>
    <mergeCell ref="AVM12:AVO12"/>
    <mergeCell ref="AVP12:AVR12"/>
    <mergeCell ref="AVS12:AVU12"/>
    <mergeCell ref="AVV12:AVX12"/>
    <mergeCell ref="AYS12:AYU12"/>
    <mergeCell ref="AYV12:AYX12"/>
    <mergeCell ref="AYY12:AZA12"/>
    <mergeCell ref="AZB12:AZD12"/>
    <mergeCell ref="AZE12:AZG12"/>
    <mergeCell ref="AZH12:AZJ12"/>
    <mergeCell ref="AYA12:AYC12"/>
    <mergeCell ref="AYD12:AYF12"/>
    <mergeCell ref="AYG12:AYI12"/>
    <mergeCell ref="AYJ12:AYL12"/>
    <mergeCell ref="AYM12:AYO12"/>
    <mergeCell ref="AYP12:AYR12"/>
    <mergeCell ref="AXI12:AXK12"/>
    <mergeCell ref="AXL12:AXN12"/>
    <mergeCell ref="AXO12:AXQ12"/>
    <mergeCell ref="AXR12:AXT12"/>
    <mergeCell ref="AXU12:AXW12"/>
    <mergeCell ref="AXX12:AXZ12"/>
    <mergeCell ref="BAU12:BAW12"/>
    <mergeCell ref="BAX12:BAZ12"/>
    <mergeCell ref="BBA12:BBC12"/>
    <mergeCell ref="BBD12:BBF12"/>
    <mergeCell ref="BBG12:BBI12"/>
    <mergeCell ref="BBJ12:BBL12"/>
    <mergeCell ref="BAC12:BAE12"/>
    <mergeCell ref="BAF12:BAH12"/>
    <mergeCell ref="BAI12:BAK12"/>
    <mergeCell ref="BAL12:BAN12"/>
    <mergeCell ref="BAO12:BAQ12"/>
    <mergeCell ref="BAR12:BAT12"/>
    <mergeCell ref="AZK12:AZM12"/>
    <mergeCell ref="AZN12:AZP12"/>
    <mergeCell ref="AZQ12:AZS12"/>
    <mergeCell ref="AZT12:AZV12"/>
    <mergeCell ref="AZW12:AZY12"/>
    <mergeCell ref="AZZ12:BAB12"/>
    <mergeCell ref="BCW12:BCY12"/>
    <mergeCell ref="BCZ12:BDB12"/>
    <mergeCell ref="BDC12:BDE12"/>
    <mergeCell ref="BDF12:BDH12"/>
    <mergeCell ref="BDI12:BDK12"/>
    <mergeCell ref="BDL12:BDN12"/>
    <mergeCell ref="BCE12:BCG12"/>
    <mergeCell ref="BCH12:BCJ12"/>
    <mergeCell ref="BCK12:BCM12"/>
    <mergeCell ref="BCN12:BCP12"/>
    <mergeCell ref="BCQ12:BCS12"/>
    <mergeCell ref="BCT12:BCV12"/>
    <mergeCell ref="BBM12:BBO12"/>
    <mergeCell ref="BBP12:BBR12"/>
    <mergeCell ref="BBS12:BBU12"/>
    <mergeCell ref="BBV12:BBX12"/>
    <mergeCell ref="BBY12:BCA12"/>
    <mergeCell ref="BCB12:BCD12"/>
    <mergeCell ref="BEY12:BFA12"/>
    <mergeCell ref="BFB12:BFD12"/>
    <mergeCell ref="BFE12:BFG12"/>
    <mergeCell ref="BFH12:BFJ12"/>
    <mergeCell ref="BFK12:BFM12"/>
    <mergeCell ref="BFN12:BFP12"/>
    <mergeCell ref="BEG12:BEI12"/>
    <mergeCell ref="BEJ12:BEL12"/>
    <mergeCell ref="BEM12:BEO12"/>
    <mergeCell ref="BEP12:BER12"/>
    <mergeCell ref="BES12:BEU12"/>
    <mergeCell ref="BEV12:BEX12"/>
    <mergeCell ref="BDO12:BDQ12"/>
    <mergeCell ref="BDR12:BDT12"/>
    <mergeCell ref="BDU12:BDW12"/>
    <mergeCell ref="BDX12:BDZ12"/>
    <mergeCell ref="BEA12:BEC12"/>
    <mergeCell ref="BED12:BEF12"/>
    <mergeCell ref="BHA12:BHC12"/>
    <mergeCell ref="BHD12:BHF12"/>
    <mergeCell ref="BHG12:BHI12"/>
    <mergeCell ref="BHJ12:BHL12"/>
    <mergeCell ref="BHM12:BHO12"/>
    <mergeCell ref="BHP12:BHR12"/>
    <mergeCell ref="BGI12:BGK12"/>
    <mergeCell ref="BGL12:BGN12"/>
    <mergeCell ref="BGO12:BGQ12"/>
    <mergeCell ref="BGR12:BGT12"/>
    <mergeCell ref="BGU12:BGW12"/>
    <mergeCell ref="BGX12:BGZ12"/>
    <mergeCell ref="BFQ12:BFS12"/>
    <mergeCell ref="BFT12:BFV12"/>
    <mergeCell ref="BFW12:BFY12"/>
    <mergeCell ref="BFZ12:BGB12"/>
    <mergeCell ref="BGC12:BGE12"/>
    <mergeCell ref="BGF12:BGH12"/>
    <mergeCell ref="BJC12:BJE12"/>
    <mergeCell ref="BJF12:BJH12"/>
    <mergeCell ref="BJI12:BJK12"/>
    <mergeCell ref="BJL12:BJN12"/>
    <mergeCell ref="BJO12:BJQ12"/>
    <mergeCell ref="BJR12:BJT12"/>
    <mergeCell ref="BIK12:BIM12"/>
    <mergeCell ref="BIN12:BIP12"/>
    <mergeCell ref="BIQ12:BIS12"/>
    <mergeCell ref="BIT12:BIV12"/>
    <mergeCell ref="BIW12:BIY12"/>
    <mergeCell ref="BIZ12:BJB12"/>
    <mergeCell ref="BHS12:BHU12"/>
    <mergeCell ref="BHV12:BHX12"/>
    <mergeCell ref="BHY12:BIA12"/>
    <mergeCell ref="BIB12:BID12"/>
    <mergeCell ref="BIE12:BIG12"/>
    <mergeCell ref="BIH12:BIJ12"/>
    <mergeCell ref="BLE12:BLG12"/>
    <mergeCell ref="BLH12:BLJ12"/>
    <mergeCell ref="BLK12:BLM12"/>
    <mergeCell ref="BLN12:BLP12"/>
    <mergeCell ref="BLQ12:BLS12"/>
    <mergeCell ref="BLT12:BLV12"/>
    <mergeCell ref="BKM12:BKO12"/>
    <mergeCell ref="BKP12:BKR12"/>
    <mergeCell ref="BKS12:BKU12"/>
    <mergeCell ref="BKV12:BKX12"/>
    <mergeCell ref="BKY12:BLA12"/>
    <mergeCell ref="BLB12:BLD12"/>
    <mergeCell ref="BJU12:BJW12"/>
    <mergeCell ref="BJX12:BJZ12"/>
    <mergeCell ref="BKA12:BKC12"/>
    <mergeCell ref="BKD12:BKF12"/>
    <mergeCell ref="BKG12:BKI12"/>
    <mergeCell ref="BKJ12:BKL12"/>
    <mergeCell ref="BNG12:BNI12"/>
    <mergeCell ref="BNJ12:BNL12"/>
    <mergeCell ref="BNM12:BNO12"/>
    <mergeCell ref="BNP12:BNR12"/>
    <mergeCell ref="BNS12:BNU12"/>
    <mergeCell ref="BNV12:BNX12"/>
    <mergeCell ref="BMO12:BMQ12"/>
    <mergeCell ref="BMR12:BMT12"/>
    <mergeCell ref="BMU12:BMW12"/>
    <mergeCell ref="BMX12:BMZ12"/>
    <mergeCell ref="BNA12:BNC12"/>
    <mergeCell ref="BND12:BNF12"/>
    <mergeCell ref="BLW12:BLY12"/>
    <mergeCell ref="BLZ12:BMB12"/>
    <mergeCell ref="BMC12:BME12"/>
    <mergeCell ref="BMF12:BMH12"/>
    <mergeCell ref="BMI12:BMK12"/>
    <mergeCell ref="BML12:BMN12"/>
    <mergeCell ref="BPI12:BPK12"/>
    <mergeCell ref="BPL12:BPN12"/>
    <mergeCell ref="BPO12:BPQ12"/>
    <mergeCell ref="BPR12:BPT12"/>
    <mergeCell ref="BPU12:BPW12"/>
    <mergeCell ref="BPX12:BPZ12"/>
    <mergeCell ref="BOQ12:BOS12"/>
    <mergeCell ref="BOT12:BOV12"/>
    <mergeCell ref="BOW12:BOY12"/>
    <mergeCell ref="BOZ12:BPB12"/>
    <mergeCell ref="BPC12:BPE12"/>
    <mergeCell ref="BPF12:BPH12"/>
    <mergeCell ref="BNY12:BOA12"/>
    <mergeCell ref="BOB12:BOD12"/>
    <mergeCell ref="BOE12:BOG12"/>
    <mergeCell ref="BOH12:BOJ12"/>
    <mergeCell ref="BOK12:BOM12"/>
    <mergeCell ref="BON12:BOP12"/>
    <mergeCell ref="BRK12:BRM12"/>
    <mergeCell ref="BRN12:BRP12"/>
    <mergeCell ref="BRQ12:BRS12"/>
    <mergeCell ref="BRT12:BRV12"/>
    <mergeCell ref="BRW12:BRY12"/>
    <mergeCell ref="BRZ12:BSB12"/>
    <mergeCell ref="BQS12:BQU12"/>
    <mergeCell ref="BQV12:BQX12"/>
    <mergeCell ref="BQY12:BRA12"/>
    <mergeCell ref="BRB12:BRD12"/>
    <mergeCell ref="BRE12:BRG12"/>
    <mergeCell ref="BRH12:BRJ12"/>
    <mergeCell ref="BQA12:BQC12"/>
    <mergeCell ref="BQD12:BQF12"/>
    <mergeCell ref="BQG12:BQI12"/>
    <mergeCell ref="BQJ12:BQL12"/>
    <mergeCell ref="BQM12:BQO12"/>
    <mergeCell ref="BQP12:BQR12"/>
    <mergeCell ref="BTM12:BTO12"/>
    <mergeCell ref="BTP12:BTR12"/>
    <mergeCell ref="BTS12:BTU12"/>
    <mergeCell ref="BTV12:BTX12"/>
    <mergeCell ref="BTY12:BUA12"/>
    <mergeCell ref="BUB12:BUD12"/>
    <mergeCell ref="BSU12:BSW12"/>
    <mergeCell ref="BSX12:BSZ12"/>
    <mergeCell ref="BTA12:BTC12"/>
    <mergeCell ref="BTD12:BTF12"/>
    <mergeCell ref="BTG12:BTI12"/>
    <mergeCell ref="BTJ12:BTL12"/>
    <mergeCell ref="BSC12:BSE12"/>
    <mergeCell ref="BSF12:BSH12"/>
    <mergeCell ref="BSI12:BSK12"/>
    <mergeCell ref="BSL12:BSN12"/>
    <mergeCell ref="BSO12:BSQ12"/>
    <mergeCell ref="BSR12:BST12"/>
    <mergeCell ref="BVO12:BVQ12"/>
    <mergeCell ref="BVR12:BVT12"/>
    <mergeCell ref="BVU12:BVW12"/>
    <mergeCell ref="BVX12:BVZ12"/>
    <mergeCell ref="BWA12:BWC12"/>
    <mergeCell ref="BWD12:BWF12"/>
    <mergeCell ref="BUW12:BUY12"/>
    <mergeCell ref="BUZ12:BVB12"/>
    <mergeCell ref="BVC12:BVE12"/>
    <mergeCell ref="BVF12:BVH12"/>
    <mergeCell ref="BVI12:BVK12"/>
    <mergeCell ref="BVL12:BVN12"/>
    <mergeCell ref="BUE12:BUG12"/>
    <mergeCell ref="BUH12:BUJ12"/>
    <mergeCell ref="BUK12:BUM12"/>
    <mergeCell ref="BUN12:BUP12"/>
    <mergeCell ref="BUQ12:BUS12"/>
    <mergeCell ref="BUT12:BUV12"/>
    <mergeCell ref="BXQ12:BXS12"/>
    <mergeCell ref="BXT12:BXV12"/>
    <mergeCell ref="BXW12:BXY12"/>
    <mergeCell ref="BXZ12:BYB12"/>
    <mergeCell ref="BYC12:BYE12"/>
    <mergeCell ref="BYF12:BYH12"/>
    <mergeCell ref="BWY12:BXA12"/>
    <mergeCell ref="BXB12:BXD12"/>
    <mergeCell ref="BXE12:BXG12"/>
    <mergeCell ref="BXH12:BXJ12"/>
    <mergeCell ref="BXK12:BXM12"/>
    <mergeCell ref="BXN12:BXP12"/>
    <mergeCell ref="BWG12:BWI12"/>
    <mergeCell ref="BWJ12:BWL12"/>
    <mergeCell ref="BWM12:BWO12"/>
    <mergeCell ref="BWP12:BWR12"/>
    <mergeCell ref="BWS12:BWU12"/>
    <mergeCell ref="BWV12:BWX12"/>
    <mergeCell ref="BZS12:BZU12"/>
    <mergeCell ref="BZV12:BZX12"/>
    <mergeCell ref="BZY12:CAA12"/>
    <mergeCell ref="CAB12:CAD12"/>
    <mergeCell ref="CAE12:CAG12"/>
    <mergeCell ref="CAH12:CAJ12"/>
    <mergeCell ref="BZA12:BZC12"/>
    <mergeCell ref="BZD12:BZF12"/>
    <mergeCell ref="BZG12:BZI12"/>
    <mergeCell ref="BZJ12:BZL12"/>
    <mergeCell ref="BZM12:BZO12"/>
    <mergeCell ref="BZP12:BZR12"/>
    <mergeCell ref="BYI12:BYK12"/>
    <mergeCell ref="BYL12:BYN12"/>
    <mergeCell ref="BYO12:BYQ12"/>
    <mergeCell ref="BYR12:BYT12"/>
    <mergeCell ref="BYU12:BYW12"/>
    <mergeCell ref="BYX12:BYZ12"/>
    <mergeCell ref="CBU12:CBW12"/>
    <mergeCell ref="CBX12:CBZ12"/>
    <mergeCell ref="CCA12:CCC12"/>
    <mergeCell ref="CCD12:CCF12"/>
    <mergeCell ref="CCG12:CCI12"/>
    <mergeCell ref="CCJ12:CCL12"/>
    <mergeCell ref="CBC12:CBE12"/>
    <mergeCell ref="CBF12:CBH12"/>
    <mergeCell ref="CBI12:CBK12"/>
    <mergeCell ref="CBL12:CBN12"/>
    <mergeCell ref="CBO12:CBQ12"/>
    <mergeCell ref="CBR12:CBT12"/>
    <mergeCell ref="CAK12:CAM12"/>
    <mergeCell ref="CAN12:CAP12"/>
    <mergeCell ref="CAQ12:CAS12"/>
    <mergeCell ref="CAT12:CAV12"/>
    <mergeCell ref="CAW12:CAY12"/>
    <mergeCell ref="CAZ12:CBB12"/>
    <mergeCell ref="CDW12:CDY12"/>
    <mergeCell ref="CDZ12:CEB12"/>
    <mergeCell ref="CEC12:CEE12"/>
    <mergeCell ref="CEF12:CEH12"/>
    <mergeCell ref="CEI12:CEK12"/>
    <mergeCell ref="CEL12:CEN12"/>
    <mergeCell ref="CDE12:CDG12"/>
    <mergeCell ref="CDH12:CDJ12"/>
    <mergeCell ref="CDK12:CDM12"/>
    <mergeCell ref="CDN12:CDP12"/>
    <mergeCell ref="CDQ12:CDS12"/>
    <mergeCell ref="CDT12:CDV12"/>
    <mergeCell ref="CCM12:CCO12"/>
    <mergeCell ref="CCP12:CCR12"/>
    <mergeCell ref="CCS12:CCU12"/>
    <mergeCell ref="CCV12:CCX12"/>
    <mergeCell ref="CCY12:CDA12"/>
    <mergeCell ref="CDB12:CDD12"/>
    <mergeCell ref="CFY12:CGA12"/>
    <mergeCell ref="CGB12:CGD12"/>
    <mergeCell ref="CGE12:CGG12"/>
    <mergeCell ref="CGH12:CGJ12"/>
    <mergeCell ref="CGK12:CGM12"/>
    <mergeCell ref="CGN12:CGP12"/>
    <mergeCell ref="CFG12:CFI12"/>
    <mergeCell ref="CFJ12:CFL12"/>
    <mergeCell ref="CFM12:CFO12"/>
    <mergeCell ref="CFP12:CFR12"/>
    <mergeCell ref="CFS12:CFU12"/>
    <mergeCell ref="CFV12:CFX12"/>
    <mergeCell ref="CEO12:CEQ12"/>
    <mergeCell ref="CER12:CET12"/>
    <mergeCell ref="CEU12:CEW12"/>
    <mergeCell ref="CEX12:CEZ12"/>
    <mergeCell ref="CFA12:CFC12"/>
    <mergeCell ref="CFD12:CFF12"/>
    <mergeCell ref="CIA12:CIC12"/>
    <mergeCell ref="CID12:CIF12"/>
    <mergeCell ref="CIG12:CII12"/>
    <mergeCell ref="CIJ12:CIL12"/>
    <mergeCell ref="CIM12:CIO12"/>
    <mergeCell ref="CIP12:CIR12"/>
    <mergeCell ref="CHI12:CHK12"/>
    <mergeCell ref="CHL12:CHN12"/>
    <mergeCell ref="CHO12:CHQ12"/>
    <mergeCell ref="CHR12:CHT12"/>
    <mergeCell ref="CHU12:CHW12"/>
    <mergeCell ref="CHX12:CHZ12"/>
    <mergeCell ref="CGQ12:CGS12"/>
    <mergeCell ref="CGT12:CGV12"/>
    <mergeCell ref="CGW12:CGY12"/>
    <mergeCell ref="CGZ12:CHB12"/>
    <mergeCell ref="CHC12:CHE12"/>
    <mergeCell ref="CHF12:CHH12"/>
    <mergeCell ref="CKC12:CKE12"/>
    <mergeCell ref="CKF12:CKH12"/>
    <mergeCell ref="CKI12:CKK12"/>
    <mergeCell ref="CKL12:CKN12"/>
    <mergeCell ref="CKO12:CKQ12"/>
    <mergeCell ref="CKR12:CKT12"/>
    <mergeCell ref="CJK12:CJM12"/>
    <mergeCell ref="CJN12:CJP12"/>
    <mergeCell ref="CJQ12:CJS12"/>
    <mergeCell ref="CJT12:CJV12"/>
    <mergeCell ref="CJW12:CJY12"/>
    <mergeCell ref="CJZ12:CKB12"/>
    <mergeCell ref="CIS12:CIU12"/>
    <mergeCell ref="CIV12:CIX12"/>
    <mergeCell ref="CIY12:CJA12"/>
    <mergeCell ref="CJB12:CJD12"/>
    <mergeCell ref="CJE12:CJG12"/>
    <mergeCell ref="CJH12:CJJ12"/>
    <mergeCell ref="CME12:CMG12"/>
    <mergeCell ref="CMH12:CMJ12"/>
    <mergeCell ref="CMK12:CMM12"/>
    <mergeCell ref="CMN12:CMP12"/>
    <mergeCell ref="CMQ12:CMS12"/>
    <mergeCell ref="CMT12:CMV12"/>
    <mergeCell ref="CLM12:CLO12"/>
    <mergeCell ref="CLP12:CLR12"/>
    <mergeCell ref="CLS12:CLU12"/>
    <mergeCell ref="CLV12:CLX12"/>
    <mergeCell ref="CLY12:CMA12"/>
    <mergeCell ref="CMB12:CMD12"/>
    <mergeCell ref="CKU12:CKW12"/>
    <mergeCell ref="CKX12:CKZ12"/>
    <mergeCell ref="CLA12:CLC12"/>
    <mergeCell ref="CLD12:CLF12"/>
    <mergeCell ref="CLG12:CLI12"/>
    <mergeCell ref="CLJ12:CLL12"/>
    <mergeCell ref="COG12:COI12"/>
    <mergeCell ref="COJ12:COL12"/>
    <mergeCell ref="COM12:COO12"/>
    <mergeCell ref="COP12:COR12"/>
    <mergeCell ref="COS12:COU12"/>
    <mergeCell ref="COV12:COX12"/>
    <mergeCell ref="CNO12:CNQ12"/>
    <mergeCell ref="CNR12:CNT12"/>
    <mergeCell ref="CNU12:CNW12"/>
    <mergeCell ref="CNX12:CNZ12"/>
    <mergeCell ref="COA12:COC12"/>
    <mergeCell ref="COD12:COF12"/>
    <mergeCell ref="CMW12:CMY12"/>
    <mergeCell ref="CMZ12:CNB12"/>
    <mergeCell ref="CNC12:CNE12"/>
    <mergeCell ref="CNF12:CNH12"/>
    <mergeCell ref="CNI12:CNK12"/>
    <mergeCell ref="CNL12:CNN12"/>
    <mergeCell ref="CQI12:CQK12"/>
    <mergeCell ref="CQL12:CQN12"/>
    <mergeCell ref="CQO12:CQQ12"/>
    <mergeCell ref="CQR12:CQT12"/>
    <mergeCell ref="CQU12:CQW12"/>
    <mergeCell ref="CQX12:CQZ12"/>
    <mergeCell ref="CPQ12:CPS12"/>
    <mergeCell ref="CPT12:CPV12"/>
    <mergeCell ref="CPW12:CPY12"/>
    <mergeCell ref="CPZ12:CQB12"/>
    <mergeCell ref="CQC12:CQE12"/>
    <mergeCell ref="CQF12:CQH12"/>
    <mergeCell ref="COY12:CPA12"/>
    <mergeCell ref="CPB12:CPD12"/>
    <mergeCell ref="CPE12:CPG12"/>
    <mergeCell ref="CPH12:CPJ12"/>
    <mergeCell ref="CPK12:CPM12"/>
    <mergeCell ref="CPN12:CPP12"/>
    <mergeCell ref="CSK12:CSM12"/>
    <mergeCell ref="CSN12:CSP12"/>
    <mergeCell ref="CSQ12:CSS12"/>
    <mergeCell ref="CST12:CSV12"/>
    <mergeCell ref="CSW12:CSY12"/>
    <mergeCell ref="CSZ12:CTB12"/>
    <mergeCell ref="CRS12:CRU12"/>
    <mergeCell ref="CRV12:CRX12"/>
    <mergeCell ref="CRY12:CSA12"/>
    <mergeCell ref="CSB12:CSD12"/>
    <mergeCell ref="CSE12:CSG12"/>
    <mergeCell ref="CSH12:CSJ12"/>
    <mergeCell ref="CRA12:CRC12"/>
    <mergeCell ref="CRD12:CRF12"/>
    <mergeCell ref="CRG12:CRI12"/>
    <mergeCell ref="CRJ12:CRL12"/>
    <mergeCell ref="CRM12:CRO12"/>
    <mergeCell ref="CRP12:CRR12"/>
    <mergeCell ref="CUM12:CUO12"/>
    <mergeCell ref="CUP12:CUR12"/>
    <mergeCell ref="CUS12:CUU12"/>
    <mergeCell ref="CUV12:CUX12"/>
    <mergeCell ref="CUY12:CVA12"/>
    <mergeCell ref="CVB12:CVD12"/>
    <mergeCell ref="CTU12:CTW12"/>
    <mergeCell ref="CTX12:CTZ12"/>
    <mergeCell ref="CUA12:CUC12"/>
    <mergeCell ref="CUD12:CUF12"/>
    <mergeCell ref="CUG12:CUI12"/>
    <mergeCell ref="CUJ12:CUL12"/>
    <mergeCell ref="CTC12:CTE12"/>
    <mergeCell ref="CTF12:CTH12"/>
    <mergeCell ref="CTI12:CTK12"/>
    <mergeCell ref="CTL12:CTN12"/>
    <mergeCell ref="CTO12:CTQ12"/>
    <mergeCell ref="CTR12:CTT12"/>
    <mergeCell ref="CWO12:CWQ12"/>
    <mergeCell ref="CWR12:CWT12"/>
    <mergeCell ref="CWU12:CWW12"/>
    <mergeCell ref="CWX12:CWZ12"/>
    <mergeCell ref="CXA12:CXC12"/>
    <mergeCell ref="CXD12:CXF12"/>
    <mergeCell ref="CVW12:CVY12"/>
    <mergeCell ref="CVZ12:CWB12"/>
    <mergeCell ref="CWC12:CWE12"/>
    <mergeCell ref="CWF12:CWH12"/>
    <mergeCell ref="CWI12:CWK12"/>
    <mergeCell ref="CWL12:CWN12"/>
    <mergeCell ref="CVE12:CVG12"/>
    <mergeCell ref="CVH12:CVJ12"/>
    <mergeCell ref="CVK12:CVM12"/>
    <mergeCell ref="CVN12:CVP12"/>
    <mergeCell ref="CVQ12:CVS12"/>
    <mergeCell ref="CVT12:CVV12"/>
    <mergeCell ref="CYQ12:CYS12"/>
    <mergeCell ref="CYT12:CYV12"/>
    <mergeCell ref="CYW12:CYY12"/>
    <mergeCell ref="CYZ12:CZB12"/>
    <mergeCell ref="CZC12:CZE12"/>
    <mergeCell ref="CZF12:CZH12"/>
    <mergeCell ref="CXY12:CYA12"/>
    <mergeCell ref="CYB12:CYD12"/>
    <mergeCell ref="CYE12:CYG12"/>
    <mergeCell ref="CYH12:CYJ12"/>
    <mergeCell ref="CYK12:CYM12"/>
    <mergeCell ref="CYN12:CYP12"/>
    <mergeCell ref="CXG12:CXI12"/>
    <mergeCell ref="CXJ12:CXL12"/>
    <mergeCell ref="CXM12:CXO12"/>
    <mergeCell ref="CXP12:CXR12"/>
    <mergeCell ref="CXS12:CXU12"/>
    <mergeCell ref="CXV12:CXX12"/>
    <mergeCell ref="DAS12:DAU12"/>
    <mergeCell ref="DAV12:DAX12"/>
    <mergeCell ref="DAY12:DBA12"/>
    <mergeCell ref="DBB12:DBD12"/>
    <mergeCell ref="DBE12:DBG12"/>
    <mergeCell ref="DBH12:DBJ12"/>
    <mergeCell ref="DAA12:DAC12"/>
    <mergeCell ref="DAD12:DAF12"/>
    <mergeCell ref="DAG12:DAI12"/>
    <mergeCell ref="DAJ12:DAL12"/>
    <mergeCell ref="DAM12:DAO12"/>
    <mergeCell ref="DAP12:DAR12"/>
    <mergeCell ref="CZI12:CZK12"/>
    <mergeCell ref="CZL12:CZN12"/>
    <mergeCell ref="CZO12:CZQ12"/>
    <mergeCell ref="CZR12:CZT12"/>
    <mergeCell ref="CZU12:CZW12"/>
    <mergeCell ref="CZX12:CZZ12"/>
    <mergeCell ref="DCU12:DCW12"/>
    <mergeCell ref="DCX12:DCZ12"/>
    <mergeCell ref="DDA12:DDC12"/>
    <mergeCell ref="DDD12:DDF12"/>
    <mergeCell ref="DDG12:DDI12"/>
    <mergeCell ref="DDJ12:DDL12"/>
    <mergeCell ref="DCC12:DCE12"/>
    <mergeCell ref="DCF12:DCH12"/>
    <mergeCell ref="DCI12:DCK12"/>
    <mergeCell ref="DCL12:DCN12"/>
    <mergeCell ref="DCO12:DCQ12"/>
    <mergeCell ref="DCR12:DCT12"/>
    <mergeCell ref="DBK12:DBM12"/>
    <mergeCell ref="DBN12:DBP12"/>
    <mergeCell ref="DBQ12:DBS12"/>
    <mergeCell ref="DBT12:DBV12"/>
    <mergeCell ref="DBW12:DBY12"/>
    <mergeCell ref="DBZ12:DCB12"/>
    <mergeCell ref="DEW12:DEY12"/>
    <mergeCell ref="DEZ12:DFB12"/>
    <mergeCell ref="DFC12:DFE12"/>
    <mergeCell ref="DFF12:DFH12"/>
    <mergeCell ref="DFI12:DFK12"/>
    <mergeCell ref="DFL12:DFN12"/>
    <mergeCell ref="DEE12:DEG12"/>
    <mergeCell ref="DEH12:DEJ12"/>
    <mergeCell ref="DEK12:DEM12"/>
    <mergeCell ref="DEN12:DEP12"/>
    <mergeCell ref="DEQ12:DES12"/>
    <mergeCell ref="DET12:DEV12"/>
    <mergeCell ref="DDM12:DDO12"/>
    <mergeCell ref="DDP12:DDR12"/>
    <mergeCell ref="DDS12:DDU12"/>
    <mergeCell ref="DDV12:DDX12"/>
    <mergeCell ref="DDY12:DEA12"/>
    <mergeCell ref="DEB12:DED12"/>
    <mergeCell ref="DGY12:DHA12"/>
    <mergeCell ref="DHB12:DHD12"/>
    <mergeCell ref="DHE12:DHG12"/>
    <mergeCell ref="DHH12:DHJ12"/>
    <mergeCell ref="DHK12:DHM12"/>
    <mergeCell ref="DHN12:DHP12"/>
    <mergeCell ref="DGG12:DGI12"/>
    <mergeCell ref="DGJ12:DGL12"/>
    <mergeCell ref="DGM12:DGO12"/>
    <mergeCell ref="DGP12:DGR12"/>
    <mergeCell ref="DGS12:DGU12"/>
    <mergeCell ref="DGV12:DGX12"/>
    <mergeCell ref="DFO12:DFQ12"/>
    <mergeCell ref="DFR12:DFT12"/>
    <mergeCell ref="DFU12:DFW12"/>
    <mergeCell ref="DFX12:DFZ12"/>
    <mergeCell ref="DGA12:DGC12"/>
    <mergeCell ref="DGD12:DGF12"/>
    <mergeCell ref="DJA12:DJC12"/>
    <mergeCell ref="DJD12:DJF12"/>
    <mergeCell ref="DJG12:DJI12"/>
    <mergeCell ref="DJJ12:DJL12"/>
    <mergeCell ref="DJM12:DJO12"/>
    <mergeCell ref="DJP12:DJR12"/>
    <mergeCell ref="DII12:DIK12"/>
    <mergeCell ref="DIL12:DIN12"/>
    <mergeCell ref="DIO12:DIQ12"/>
    <mergeCell ref="DIR12:DIT12"/>
    <mergeCell ref="DIU12:DIW12"/>
    <mergeCell ref="DIX12:DIZ12"/>
    <mergeCell ref="DHQ12:DHS12"/>
    <mergeCell ref="DHT12:DHV12"/>
    <mergeCell ref="DHW12:DHY12"/>
    <mergeCell ref="DHZ12:DIB12"/>
    <mergeCell ref="DIC12:DIE12"/>
    <mergeCell ref="DIF12:DIH12"/>
    <mergeCell ref="DLC12:DLE12"/>
    <mergeCell ref="DLF12:DLH12"/>
    <mergeCell ref="DLI12:DLK12"/>
    <mergeCell ref="DLL12:DLN12"/>
    <mergeCell ref="DLO12:DLQ12"/>
    <mergeCell ref="DLR12:DLT12"/>
    <mergeCell ref="DKK12:DKM12"/>
    <mergeCell ref="DKN12:DKP12"/>
    <mergeCell ref="DKQ12:DKS12"/>
    <mergeCell ref="DKT12:DKV12"/>
    <mergeCell ref="DKW12:DKY12"/>
    <mergeCell ref="DKZ12:DLB12"/>
    <mergeCell ref="DJS12:DJU12"/>
    <mergeCell ref="DJV12:DJX12"/>
    <mergeCell ref="DJY12:DKA12"/>
    <mergeCell ref="DKB12:DKD12"/>
    <mergeCell ref="DKE12:DKG12"/>
    <mergeCell ref="DKH12:DKJ12"/>
    <mergeCell ref="DNE12:DNG12"/>
    <mergeCell ref="DNH12:DNJ12"/>
    <mergeCell ref="DNK12:DNM12"/>
    <mergeCell ref="DNN12:DNP12"/>
    <mergeCell ref="DNQ12:DNS12"/>
    <mergeCell ref="DNT12:DNV12"/>
    <mergeCell ref="DMM12:DMO12"/>
    <mergeCell ref="DMP12:DMR12"/>
    <mergeCell ref="DMS12:DMU12"/>
    <mergeCell ref="DMV12:DMX12"/>
    <mergeCell ref="DMY12:DNA12"/>
    <mergeCell ref="DNB12:DND12"/>
    <mergeCell ref="DLU12:DLW12"/>
    <mergeCell ref="DLX12:DLZ12"/>
    <mergeCell ref="DMA12:DMC12"/>
    <mergeCell ref="DMD12:DMF12"/>
    <mergeCell ref="DMG12:DMI12"/>
    <mergeCell ref="DMJ12:DML12"/>
    <mergeCell ref="DPG12:DPI12"/>
    <mergeCell ref="DPJ12:DPL12"/>
    <mergeCell ref="DPM12:DPO12"/>
    <mergeCell ref="DPP12:DPR12"/>
    <mergeCell ref="DPS12:DPU12"/>
    <mergeCell ref="DPV12:DPX12"/>
    <mergeCell ref="DOO12:DOQ12"/>
    <mergeCell ref="DOR12:DOT12"/>
    <mergeCell ref="DOU12:DOW12"/>
    <mergeCell ref="DOX12:DOZ12"/>
    <mergeCell ref="DPA12:DPC12"/>
    <mergeCell ref="DPD12:DPF12"/>
    <mergeCell ref="DNW12:DNY12"/>
    <mergeCell ref="DNZ12:DOB12"/>
    <mergeCell ref="DOC12:DOE12"/>
    <mergeCell ref="DOF12:DOH12"/>
    <mergeCell ref="DOI12:DOK12"/>
    <mergeCell ref="DOL12:DON12"/>
    <mergeCell ref="DRI12:DRK12"/>
    <mergeCell ref="DRL12:DRN12"/>
    <mergeCell ref="DRO12:DRQ12"/>
    <mergeCell ref="DRR12:DRT12"/>
    <mergeCell ref="DRU12:DRW12"/>
    <mergeCell ref="DRX12:DRZ12"/>
    <mergeCell ref="DQQ12:DQS12"/>
    <mergeCell ref="DQT12:DQV12"/>
    <mergeCell ref="DQW12:DQY12"/>
    <mergeCell ref="DQZ12:DRB12"/>
    <mergeCell ref="DRC12:DRE12"/>
    <mergeCell ref="DRF12:DRH12"/>
    <mergeCell ref="DPY12:DQA12"/>
    <mergeCell ref="DQB12:DQD12"/>
    <mergeCell ref="DQE12:DQG12"/>
    <mergeCell ref="DQH12:DQJ12"/>
    <mergeCell ref="DQK12:DQM12"/>
    <mergeCell ref="DQN12:DQP12"/>
    <mergeCell ref="DTK12:DTM12"/>
    <mergeCell ref="DTN12:DTP12"/>
    <mergeCell ref="DTQ12:DTS12"/>
    <mergeCell ref="DTT12:DTV12"/>
    <mergeCell ref="DTW12:DTY12"/>
    <mergeCell ref="DTZ12:DUB12"/>
    <mergeCell ref="DSS12:DSU12"/>
    <mergeCell ref="DSV12:DSX12"/>
    <mergeCell ref="DSY12:DTA12"/>
    <mergeCell ref="DTB12:DTD12"/>
    <mergeCell ref="DTE12:DTG12"/>
    <mergeCell ref="DTH12:DTJ12"/>
    <mergeCell ref="DSA12:DSC12"/>
    <mergeCell ref="DSD12:DSF12"/>
    <mergeCell ref="DSG12:DSI12"/>
    <mergeCell ref="DSJ12:DSL12"/>
    <mergeCell ref="DSM12:DSO12"/>
    <mergeCell ref="DSP12:DSR12"/>
    <mergeCell ref="DVM12:DVO12"/>
    <mergeCell ref="DVP12:DVR12"/>
    <mergeCell ref="DVS12:DVU12"/>
    <mergeCell ref="DVV12:DVX12"/>
    <mergeCell ref="DVY12:DWA12"/>
    <mergeCell ref="DWB12:DWD12"/>
    <mergeCell ref="DUU12:DUW12"/>
    <mergeCell ref="DUX12:DUZ12"/>
    <mergeCell ref="DVA12:DVC12"/>
    <mergeCell ref="DVD12:DVF12"/>
    <mergeCell ref="DVG12:DVI12"/>
    <mergeCell ref="DVJ12:DVL12"/>
    <mergeCell ref="DUC12:DUE12"/>
    <mergeCell ref="DUF12:DUH12"/>
    <mergeCell ref="DUI12:DUK12"/>
    <mergeCell ref="DUL12:DUN12"/>
    <mergeCell ref="DUO12:DUQ12"/>
    <mergeCell ref="DUR12:DUT12"/>
    <mergeCell ref="DXO12:DXQ12"/>
    <mergeCell ref="DXR12:DXT12"/>
    <mergeCell ref="DXU12:DXW12"/>
    <mergeCell ref="DXX12:DXZ12"/>
    <mergeCell ref="DYA12:DYC12"/>
    <mergeCell ref="DYD12:DYF12"/>
    <mergeCell ref="DWW12:DWY12"/>
    <mergeCell ref="DWZ12:DXB12"/>
    <mergeCell ref="DXC12:DXE12"/>
    <mergeCell ref="DXF12:DXH12"/>
    <mergeCell ref="DXI12:DXK12"/>
    <mergeCell ref="DXL12:DXN12"/>
    <mergeCell ref="DWE12:DWG12"/>
    <mergeCell ref="DWH12:DWJ12"/>
    <mergeCell ref="DWK12:DWM12"/>
    <mergeCell ref="DWN12:DWP12"/>
    <mergeCell ref="DWQ12:DWS12"/>
    <mergeCell ref="DWT12:DWV12"/>
    <mergeCell ref="DZQ12:DZS12"/>
    <mergeCell ref="DZT12:DZV12"/>
    <mergeCell ref="DZW12:DZY12"/>
    <mergeCell ref="DZZ12:EAB12"/>
    <mergeCell ref="EAC12:EAE12"/>
    <mergeCell ref="EAF12:EAH12"/>
    <mergeCell ref="DYY12:DZA12"/>
    <mergeCell ref="DZB12:DZD12"/>
    <mergeCell ref="DZE12:DZG12"/>
    <mergeCell ref="DZH12:DZJ12"/>
    <mergeCell ref="DZK12:DZM12"/>
    <mergeCell ref="DZN12:DZP12"/>
    <mergeCell ref="DYG12:DYI12"/>
    <mergeCell ref="DYJ12:DYL12"/>
    <mergeCell ref="DYM12:DYO12"/>
    <mergeCell ref="DYP12:DYR12"/>
    <mergeCell ref="DYS12:DYU12"/>
    <mergeCell ref="DYV12:DYX12"/>
    <mergeCell ref="EBS12:EBU12"/>
    <mergeCell ref="EBV12:EBX12"/>
    <mergeCell ref="EBY12:ECA12"/>
    <mergeCell ref="ECB12:ECD12"/>
    <mergeCell ref="ECE12:ECG12"/>
    <mergeCell ref="ECH12:ECJ12"/>
    <mergeCell ref="EBA12:EBC12"/>
    <mergeCell ref="EBD12:EBF12"/>
    <mergeCell ref="EBG12:EBI12"/>
    <mergeCell ref="EBJ12:EBL12"/>
    <mergeCell ref="EBM12:EBO12"/>
    <mergeCell ref="EBP12:EBR12"/>
    <mergeCell ref="EAI12:EAK12"/>
    <mergeCell ref="EAL12:EAN12"/>
    <mergeCell ref="EAO12:EAQ12"/>
    <mergeCell ref="EAR12:EAT12"/>
    <mergeCell ref="EAU12:EAW12"/>
    <mergeCell ref="EAX12:EAZ12"/>
    <mergeCell ref="EDU12:EDW12"/>
    <mergeCell ref="EDX12:EDZ12"/>
    <mergeCell ref="EEA12:EEC12"/>
    <mergeCell ref="EED12:EEF12"/>
    <mergeCell ref="EEG12:EEI12"/>
    <mergeCell ref="EEJ12:EEL12"/>
    <mergeCell ref="EDC12:EDE12"/>
    <mergeCell ref="EDF12:EDH12"/>
    <mergeCell ref="EDI12:EDK12"/>
    <mergeCell ref="EDL12:EDN12"/>
    <mergeCell ref="EDO12:EDQ12"/>
    <mergeCell ref="EDR12:EDT12"/>
    <mergeCell ref="ECK12:ECM12"/>
    <mergeCell ref="ECN12:ECP12"/>
    <mergeCell ref="ECQ12:ECS12"/>
    <mergeCell ref="ECT12:ECV12"/>
    <mergeCell ref="ECW12:ECY12"/>
    <mergeCell ref="ECZ12:EDB12"/>
    <mergeCell ref="EFW12:EFY12"/>
    <mergeCell ref="EFZ12:EGB12"/>
    <mergeCell ref="EGC12:EGE12"/>
    <mergeCell ref="EGF12:EGH12"/>
    <mergeCell ref="EGI12:EGK12"/>
    <mergeCell ref="EGL12:EGN12"/>
    <mergeCell ref="EFE12:EFG12"/>
    <mergeCell ref="EFH12:EFJ12"/>
    <mergeCell ref="EFK12:EFM12"/>
    <mergeCell ref="EFN12:EFP12"/>
    <mergeCell ref="EFQ12:EFS12"/>
    <mergeCell ref="EFT12:EFV12"/>
    <mergeCell ref="EEM12:EEO12"/>
    <mergeCell ref="EEP12:EER12"/>
    <mergeCell ref="EES12:EEU12"/>
    <mergeCell ref="EEV12:EEX12"/>
    <mergeCell ref="EEY12:EFA12"/>
    <mergeCell ref="EFB12:EFD12"/>
    <mergeCell ref="EHY12:EIA12"/>
    <mergeCell ref="EIB12:EID12"/>
    <mergeCell ref="EIE12:EIG12"/>
    <mergeCell ref="EIH12:EIJ12"/>
    <mergeCell ref="EIK12:EIM12"/>
    <mergeCell ref="EIN12:EIP12"/>
    <mergeCell ref="EHG12:EHI12"/>
    <mergeCell ref="EHJ12:EHL12"/>
    <mergeCell ref="EHM12:EHO12"/>
    <mergeCell ref="EHP12:EHR12"/>
    <mergeCell ref="EHS12:EHU12"/>
    <mergeCell ref="EHV12:EHX12"/>
    <mergeCell ref="EGO12:EGQ12"/>
    <mergeCell ref="EGR12:EGT12"/>
    <mergeCell ref="EGU12:EGW12"/>
    <mergeCell ref="EGX12:EGZ12"/>
    <mergeCell ref="EHA12:EHC12"/>
    <mergeCell ref="EHD12:EHF12"/>
    <mergeCell ref="EKA12:EKC12"/>
    <mergeCell ref="EKD12:EKF12"/>
    <mergeCell ref="EKG12:EKI12"/>
    <mergeCell ref="EKJ12:EKL12"/>
    <mergeCell ref="EKM12:EKO12"/>
    <mergeCell ref="EKP12:EKR12"/>
    <mergeCell ref="EJI12:EJK12"/>
    <mergeCell ref="EJL12:EJN12"/>
    <mergeCell ref="EJO12:EJQ12"/>
    <mergeCell ref="EJR12:EJT12"/>
    <mergeCell ref="EJU12:EJW12"/>
    <mergeCell ref="EJX12:EJZ12"/>
    <mergeCell ref="EIQ12:EIS12"/>
    <mergeCell ref="EIT12:EIV12"/>
    <mergeCell ref="EIW12:EIY12"/>
    <mergeCell ref="EIZ12:EJB12"/>
    <mergeCell ref="EJC12:EJE12"/>
    <mergeCell ref="EJF12:EJH12"/>
    <mergeCell ref="EMC12:EME12"/>
    <mergeCell ref="EMF12:EMH12"/>
    <mergeCell ref="EMI12:EMK12"/>
    <mergeCell ref="EML12:EMN12"/>
    <mergeCell ref="EMO12:EMQ12"/>
    <mergeCell ref="EMR12:EMT12"/>
    <mergeCell ref="ELK12:ELM12"/>
    <mergeCell ref="ELN12:ELP12"/>
    <mergeCell ref="ELQ12:ELS12"/>
    <mergeCell ref="ELT12:ELV12"/>
    <mergeCell ref="ELW12:ELY12"/>
    <mergeCell ref="ELZ12:EMB12"/>
    <mergeCell ref="EKS12:EKU12"/>
    <mergeCell ref="EKV12:EKX12"/>
    <mergeCell ref="EKY12:ELA12"/>
    <mergeCell ref="ELB12:ELD12"/>
    <mergeCell ref="ELE12:ELG12"/>
    <mergeCell ref="ELH12:ELJ12"/>
    <mergeCell ref="EOE12:EOG12"/>
    <mergeCell ref="EOH12:EOJ12"/>
    <mergeCell ref="EOK12:EOM12"/>
    <mergeCell ref="EON12:EOP12"/>
    <mergeCell ref="EOQ12:EOS12"/>
    <mergeCell ref="EOT12:EOV12"/>
    <mergeCell ref="ENM12:ENO12"/>
    <mergeCell ref="ENP12:ENR12"/>
    <mergeCell ref="ENS12:ENU12"/>
    <mergeCell ref="ENV12:ENX12"/>
    <mergeCell ref="ENY12:EOA12"/>
    <mergeCell ref="EOB12:EOD12"/>
    <mergeCell ref="EMU12:EMW12"/>
    <mergeCell ref="EMX12:EMZ12"/>
    <mergeCell ref="ENA12:ENC12"/>
    <mergeCell ref="END12:ENF12"/>
    <mergeCell ref="ENG12:ENI12"/>
    <mergeCell ref="ENJ12:ENL12"/>
    <mergeCell ref="EQG12:EQI12"/>
    <mergeCell ref="EQJ12:EQL12"/>
    <mergeCell ref="EQM12:EQO12"/>
    <mergeCell ref="EQP12:EQR12"/>
    <mergeCell ref="EQS12:EQU12"/>
    <mergeCell ref="EQV12:EQX12"/>
    <mergeCell ref="EPO12:EPQ12"/>
    <mergeCell ref="EPR12:EPT12"/>
    <mergeCell ref="EPU12:EPW12"/>
    <mergeCell ref="EPX12:EPZ12"/>
    <mergeCell ref="EQA12:EQC12"/>
    <mergeCell ref="EQD12:EQF12"/>
    <mergeCell ref="EOW12:EOY12"/>
    <mergeCell ref="EOZ12:EPB12"/>
    <mergeCell ref="EPC12:EPE12"/>
    <mergeCell ref="EPF12:EPH12"/>
    <mergeCell ref="EPI12:EPK12"/>
    <mergeCell ref="EPL12:EPN12"/>
    <mergeCell ref="ESI12:ESK12"/>
    <mergeCell ref="ESL12:ESN12"/>
    <mergeCell ref="ESO12:ESQ12"/>
    <mergeCell ref="ESR12:EST12"/>
    <mergeCell ref="ESU12:ESW12"/>
    <mergeCell ref="ESX12:ESZ12"/>
    <mergeCell ref="ERQ12:ERS12"/>
    <mergeCell ref="ERT12:ERV12"/>
    <mergeCell ref="ERW12:ERY12"/>
    <mergeCell ref="ERZ12:ESB12"/>
    <mergeCell ref="ESC12:ESE12"/>
    <mergeCell ref="ESF12:ESH12"/>
    <mergeCell ref="EQY12:ERA12"/>
    <mergeCell ref="ERB12:ERD12"/>
    <mergeCell ref="ERE12:ERG12"/>
    <mergeCell ref="ERH12:ERJ12"/>
    <mergeCell ref="ERK12:ERM12"/>
    <mergeCell ref="ERN12:ERP12"/>
    <mergeCell ref="EUK12:EUM12"/>
    <mergeCell ref="EUN12:EUP12"/>
    <mergeCell ref="EUQ12:EUS12"/>
    <mergeCell ref="EUT12:EUV12"/>
    <mergeCell ref="EUW12:EUY12"/>
    <mergeCell ref="EUZ12:EVB12"/>
    <mergeCell ref="ETS12:ETU12"/>
    <mergeCell ref="ETV12:ETX12"/>
    <mergeCell ref="ETY12:EUA12"/>
    <mergeCell ref="EUB12:EUD12"/>
    <mergeCell ref="EUE12:EUG12"/>
    <mergeCell ref="EUH12:EUJ12"/>
    <mergeCell ref="ETA12:ETC12"/>
    <mergeCell ref="ETD12:ETF12"/>
    <mergeCell ref="ETG12:ETI12"/>
    <mergeCell ref="ETJ12:ETL12"/>
    <mergeCell ref="ETM12:ETO12"/>
    <mergeCell ref="ETP12:ETR12"/>
    <mergeCell ref="EWM12:EWO12"/>
    <mergeCell ref="EWP12:EWR12"/>
    <mergeCell ref="EWS12:EWU12"/>
    <mergeCell ref="EWV12:EWX12"/>
    <mergeCell ref="EWY12:EXA12"/>
    <mergeCell ref="EXB12:EXD12"/>
    <mergeCell ref="EVU12:EVW12"/>
    <mergeCell ref="EVX12:EVZ12"/>
    <mergeCell ref="EWA12:EWC12"/>
    <mergeCell ref="EWD12:EWF12"/>
    <mergeCell ref="EWG12:EWI12"/>
    <mergeCell ref="EWJ12:EWL12"/>
    <mergeCell ref="EVC12:EVE12"/>
    <mergeCell ref="EVF12:EVH12"/>
    <mergeCell ref="EVI12:EVK12"/>
    <mergeCell ref="EVL12:EVN12"/>
    <mergeCell ref="EVO12:EVQ12"/>
    <mergeCell ref="EVR12:EVT12"/>
    <mergeCell ref="EYO12:EYQ12"/>
    <mergeCell ref="EYR12:EYT12"/>
    <mergeCell ref="EYU12:EYW12"/>
    <mergeCell ref="EYX12:EYZ12"/>
    <mergeCell ref="EZA12:EZC12"/>
    <mergeCell ref="EZD12:EZF12"/>
    <mergeCell ref="EXW12:EXY12"/>
    <mergeCell ref="EXZ12:EYB12"/>
    <mergeCell ref="EYC12:EYE12"/>
    <mergeCell ref="EYF12:EYH12"/>
    <mergeCell ref="EYI12:EYK12"/>
    <mergeCell ref="EYL12:EYN12"/>
    <mergeCell ref="EXE12:EXG12"/>
    <mergeCell ref="EXH12:EXJ12"/>
    <mergeCell ref="EXK12:EXM12"/>
    <mergeCell ref="EXN12:EXP12"/>
    <mergeCell ref="EXQ12:EXS12"/>
    <mergeCell ref="EXT12:EXV12"/>
    <mergeCell ref="FAQ12:FAS12"/>
    <mergeCell ref="FAT12:FAV12"/>
    <mergeCell ref="FAW12:FAY12"/>
    <mergeCell ref="FAZ12:FBB12"/>
    <mergeCell ref="FBC12:FBE12"/>
    <mergeCell ref="FBF12:FBH12"/>
    <mergeCell ref="EZY12:FAA12"/>
    <mergeCell ref="FAB12:FAD12"/>
    <mergeCell ref="FAE12:FAG12"/>
    <mergeCell ref="FAH12:FAJ12"/>
    <mergeCell ref="FAK12:FAM12"/>
    <mergeCell ref="FAN12:FAP12"/>
    <mergeCell ref="EZG12:EZI12"/>
    <mergeCell ref="EZJ12:EZL12"/>
    <mergeCell ref="EZM12:EZO12"/>
    <mergeCell ref="EZP12:EZR12"/>
    <mergeCell ref="EZS12:EZU12"/>
    <mergeCell ref="EZV12:EZX12"/>
    <mergeCell ref="FCS12:FCU12"/>
    <mergeCell ref="FCV12:FCX12"/>
    <mergeCell ref="FCY12:FDA12"/>
    <mergeCell ref="FDB12:FDD12"/>
    <mergeCell ref="FDE12:FDG12"/>
    <mergeCell ref="FDH12:FDJ12"/>
    <mergeCell ref="FCA12:FCC12"/>
    <mergeCell ref="FCD12:FCF12"/>
    <mergeCell ref="FCG12:FCI12"/>
    <mergeCell ref="FCJ12:FCL12"/>
    <mergeCell ref="FCM12:FCO12"/>
    <mergeCell ref="FCP12:FCR12"/>
    <mergeCell ref="FBI12:FBK12"/>
    <mergeCell ref="FBL12:FBN12"/>
    <mergeCell ref="FBO12:FBQ12"/>
    <mergeCell ref="FBR12:FBT12"/>
    <mergeCell ref="FBU12:FBW12"/>
    <mergeCell ref="FBX12:FBZ12"/>
    <mergeCell ref="FEU12:FEW12"/>
    <mergeCell ref="FEX12:FEZ12"/>
    <mergeCell ref="FFA12:FFC12"/>
    <mergeCell ref="FFD12:FFF12"/>
    <mergeCell ref="FFG12:FFI12"/>
    <mergeCell ref="FFJ12:FFL12"/>
    <mergeCell ref="FEC12:FEE12"/>
    <mergeCell ref="FEF12:FEH12"/>
    <mergeCell ref="FEI12:FEK12"/>
    <mergeCell ref="FEL12:FEN12"/>
    <mergeCell ref="FEO12:FEQ12"/>
    <mergeCell ref="FER12:FET12"/>
    <mergeCell ref="FDK12:FDM12"/>
    <mergeCell ref="FDN12:FDP12"/>
    <mergeCell ref="FDQ12:FDS12"/>
    <mergeCell ref="FDT12:FDV12"/>
    <mergeCell ref="FDW12:FDY12"/>
    <mergeCell ref="FDZ12:FEB12"/>
    <mergeCell ref="FGW12:FGY12"/>
    <mergeCell ref="FGZ12:FHB12"/>
    <mergeCell ref="FHC12:FHE12"/>
    <mergeCell ref="FHF12:FHH12"/>
    <mergeCell ref="FHI12:FHK12"/>
    <mergeCell ref="FHL12:FHN12"/>
    <mergeCell ref="FGE12:FGG12"/>
    <mergeCell ref="FGH12:FGJ12"/>
    <mergeCell ref="FGK12:FGM12"/>
    <mergeCell ref="FGN12:FGP12"/>
    <mergeCell ref="FGQ12:FGS12"/>
    <mergeCell ref="FGT12:FGV12"/>
    <mergeCell ref="FFM12:FFO12"/>
    <mergeCell ref="FFP12:FFR12"/>
    <mergeCell ref="FFS12:FFU12"/>
    <mergeCell ref="FFV12:FFX12"/>
    <mergeCell ref="FFY12:FGA12"/>
    <mergeCell ref="FGB12:FGD12"/>
    <mergeCell ref="FIY12:FJA12"/>
    <mergeCell ref="FJB12:FJD12"/>
    <mergeCell ref="FJE12:FJG12"/>
    <mergeCell ref="FJH12:FJJ12"/>
    <mergeCell ref="FJK12:FJM12"/>
    <mergeCell ref="FJN12:FJP12"/>
    <mergeCell ref="FIG12:FII12"/>
    <mergeCell ref="FIJ12:FIL12"/>
    <mergeCell ref="FIM12:FIO12"/>
    <mergeCell ref="FIP12:FIR12"/>
    <mergeCell ref="FIS12:FIU12"/>
    <mergeCell ref="FIV12:FIX12"/>
    <mergeCell ref="FHO12:FHQ12"/>
    <mergeCell ref="FHR12:FHT12"/>
    <mergeCell ref="FHU12:FHW12"/>
    <mergeCell ref="FHX12:FHZ12"/>
    <mergeCell ref="FIA12:FIC12"/>
    <mergeCell ref="FID12:FIF12"/>
    <mergeCell ref="FLA12:FLC12"/>
    <mergeCell ref="FLD12:FLF12"/>
    <mergeCell ref="FLG12:FLI12"/>
    <mergeCell ref="FLJ12:FLL12"/>
    <mergeCell ref="FLM12:FLO12"/>
    <mergeCell ref="FLP12:FLR12"/>
    <mergeCell ref="FKI12:FKK12"/>
    <mergeCell ref="FKL12:FKN12"/>
    <mergeCell ref="FKO12:FKQ12"/>
    <mergeCell ref="FKR12:FKT12"/>
    <mergeCell ref="FKU12:FKW12"/>
    <mergeCell ref="FKX12:FKZ12"/>
    <mergeCell ref="FJQ12:FJS12"/>
    <mergeCell ref="FJT12:FJV12"/>
    <mergeCell ref="FJW12:FJY12"/>
    <mergeCell ref="FJZ12:FKB12"/>
    <mergeCell ref="FKC12:FKE12"/>
    <mergeCell ref="FKF12:FKH12"/>
    <mergeCell ref="FNC12:FNE12"/>
    <mergeCell ref="FNF12:FNH12"/>
    <mergeCell ref="FNI12:FNK12"/>
    <mergeCell ref="FNL12:FNN12"/>
    <mergeCell ref="FNO12:FNQ12"/>
    <mergeCell ref="FNR12:FNT12"/>
    <mergeCell ref="FMK12:FMM12"/>
    <mergeCell ref="FMN12:FMP12"/>
    <mergeCell ref="FMQ12:FMS12"/>
    <mergeCell ref="FMT12:FMV12"/>
    <mergeCell ref="FMW12:FMY12"/>
    <mergeCell ref="FMZ12:FNB12"/>
    <mergeCell ref="FLS12:FLU12"/>
    <mergeCell ref="FLV12:FLX12"/>
    <mergeCell ref="FLY12:FMA12"/>
    <mergeCell ref="FMB12:FMD12"/>
    <mergeCell ref="FME12:FMG12"/>
    <mergeCell ref="FMH12:FMJ12"/>
    <mergeCell ref="FPE12:FPG12"/>
    <mergeCell ref="FPH12:FPJ12"/>
    <mergeCell ref="FPK12:FPM12"/>
    <mergeCell ref="FPN12:FPP12"/>
    <mergeCell ref="FPQ12:FPS12"/>
    <mergeCell ref="FPT12:FPV12"/>
    <mergeCell ref="FOM12:FOO12"/>
    <mergeCell ref="FOP12:FOR12"/>
    <mergeCell ref="FOS12:FOU12"/>
    <mergeCell ref="FOV12:FOX12"/>
    <mergeCell ref="FOY12:FPA12"/>
    <mergeCell ref="FPB12:FPD12"/>
    <mergeCell ref="FNU12:FNW12"/>
    <mergeCell ref="FNX12:FNZ12"/>
    <mergeCell ref="FOA12:FOC12"/>
    <mergeCell ref="FOD12:FOF12"/>
    <mergeCell ref="FOG12:FOI12"/>
    <mergeCell ref="FOJ12:FOL12"/>
    <mergeCell ref="FRG12:FRI12"/>
    <mergeCell ref="FRJ12:FRL12"/>
    <mergeCell ref="FRM12:FRO12"/>
    <mergeCell ref="FRP12:FRR12"/>
    <mergeCell ref="FRS12:FRU12"/>
    <mergeCell ref="FRV12:FRX12"/>
    <mergeCell ref="FQO12:FQQ12"/>
    <mergeCell ref="FQR12:FQT12"/>
    <mergeCell ref="FQU12:FQW12"/>
    <mergeCell ref="FQX12:FQZ12"/>
    <mergeCell ref="FRA12:FRC12"/>
    <mergeCell ref="FRD12:FRF12"/>
    <mergeCell ref="FPW12:FPY12"/>
    <mergeCell ref="FPZ12:FQB12"/>
    <mergeCell ref="FQC12:FQE12"/>
    <mergeCell ref="FQF12:FQH12"/>
    <mergeCell ref="FQI12:FQK12"/>
    <mergeCell ref="FQL12:FQN12"/>
    <mergeCell ref="FTI12:FTK12"/>
    <mergeCell ref="FTL12:FTN12"/>
    <mergeCell ref="FTO12:FTQ12"/>
    <mergeCell ref="FTR12:FTT12"/>
    <mergeCell ref="FTU12:FTW12"/>
    <mergeCell ref="FTX12:FTZ12"/>
    <mergeCell ref="FSQ12:FSS12"/>
    <mergeCell ref="FST12:FSV12"/>
    <mergeCell ref="FSW12:FSY12"/>
    <mergeCell ref="FSZ12:FTB12"/>
    <mergeCell ref="FTC12:FTE12"/>
    <mergeCell ref="FTF12:FTH12"/>
    <mergeCell ref="FRY12:FSA12"/>
    <mergeCell ref="FSB12:FSD12"/>
    <mergeCell ref="FSE12:FSG12"/>
    <mergeCell ref="FSH12:FSJ12"/>
    <mergeCell ref="FSK12:FSM12"/>
    <mergeCell ref="FSN12:FSP12"/>
    <mergeCell ref="FVK12:FVM12"/>
    <mergeCell ref="FVN12:FVP12"/>
    <mergeCell ref="FVQ12:FVS12"/>
    <mergeCell ref="FVT12:FVV12"/>
    <mergeCell ref="FVW12:FVY12"/>
    <mergeCell ref="FVZ12:FWB12"/>
    <mergeCell ref="FUS12:FUU12"/>
    <mergeCell ref="FUV12:FUX12"/>
    <mergeCell ref="FUY12:FVA12"/>
    <mergeCell ref="FVB12:FVD12"/>
    <mergeCell ref="FVE12:FVG12"/>
    <mergeCell ref="FVH12:FVJ12"/>
    <mergeCell ref="FUA12:FUC12"/>
    <mergeCell ref="FUD12:FUF12"/>
    <mergeCell ref="FUG12:FUI12"/>
    <mergeCell ref="FUJ12:FUL12"/>
    <mergeCell ref="FUM12:FUO12"/>
    <mergeCell ref="FUP12:FUR12"/>
    <mergeCell ref="FXM12:FXO12"/>
    <mergeCell ref="FXP12:FXR12"/>
    <mergeCell ref="FXS12:FXU12"/>
    <mergeCell ref="FXV12:FXX12"/>
    <mergeCell ref="FXY12:FYA12"/>
    <mergeCell ref="FYB12:FYD12"/>
    <mergeCell ref="FWU12:FWW12"/>
    <mergeCell ref="FWX12:FWZ12"/>
    <mergeCell ref="FXA12:FXC12"/>
    <mergeCell ref="FXD12:FXF12"/>
    <mergeCell ref="FXG12:FXI12"/>
    <mergeCell ref="FXJ12:FXL12"/>
    <mergeCell ref="FWC12:FWE12"/>
    <mergeCell ref="FWF12:FWH12"/>
    <mergeCell ref="FWI12:FWK12"/>
    <mergeCell ref="FWL12:FWN12"/>
    <mergeCell ref="FWO12:FWQ12"/>
    <mergeCell ref="FWR12:FWT12"/>
    <mergeCell ref="FZO12:FZQ12"/>
    <mergeCell ref="FZR12:FZT12"/>
    <mergeCell ref="FZU12:FZW12"/>
    <mergeCell ref="FZX12:FZZ12"/>
    <mergeCell ref="GAA12:GAC12"/>
    <mergeCell ref="GAD12:GAF12"/>
    <mergeCell ref="FYW12:FYY12"/>
    <mergeCell ref="FYZ12:FZB12"/>
    <mergeCell ref="FZC12:FZE12"/>
    <mergeCell ref="FZF12:FZH12"/>
    <mergeCell ref="FZI12:FZK12"/>
    <mergeCell ref="FZL12:FZN12"/>
    <mergeCell ref="FYE12:FYG12"/>
    <mergeCell ref="FYH12:FYJ12"/>
    <mergeCell ref="FYK12:FYM12"/>
    <mergeCell ref="FYN12:FYP12"/>
    <mergeCell ref="FYQ12:FYS12"/>
    <mergeCell ref="FYT12:FYV12"/>
    <mergeCell ref="GBQ12:GBS12"/>
    <mergeCell ref="GBT12:GBV12"/>
    <mergeCell ref="GBW12:GBY12"/>
    <mergeCell ref="GBZ12:GCB12"/>
    <mergeCell ref="GCC12:GCE12"/>
    <mergeCell ref="GCF12:GCH12"/>
    <mergeCell ref="GAY12:GBA12"/>
    <mergeCell ref="GBB12:GBD12"/>
    <mergeCell ref="GBE12:GBG12"/>
    <mergeCell ref="GBH12:GBJ12"/>
    <mergeCell ref="GBK12:GBM12"/>
    <mergeCell ref="GBN12:GBP12"/>
    <mergeCell ref="GAG12:GAI12"/>
    <mergeCell ref="GAJ12:GAL12"/>
    <mergeCell ref="GAM12:GAO12"/>
    <mergeCell ref="GAP12:GAR12"/>
    <mergeCell ref="GAS12:GAU12"/>
    <mergeCell ref="GAV12:GAX12"/>
    <mergeCell ref="GDS12:GDU12"/>
    <mergeCell ref="GDV12:GDX12"/>
    <mergeCell ref="GDY12:GEA12"/>
    <mergeCell ref="GEB12:GED12"/>
    <mergeCell ref="GEE12:GEG12"/>
    <mergeCell ref="GEH12:GEJ12"/>
    <mergeCell ref="GDA12:GDC12"/>
    <mergeCell ref="GDD12:GDF12"/>
    <mergeCell ref="GDG12:GDI12"/>
    <mergeCell ref="GDJ12:GDL12"/>
    <mergeCell ref="GDM12:GDO12"/>
    <mergeCell ref="GDP12:GDR12"/>
    <mergeCell ref="GCI12:GCK12"/>
    <mergeCell ref="GCL12:GCN12"/>
    <mergeCell ref="GCO12:GCQ12"/>
    <mergeCell ref="GCR12:GCT12"/>
    <mergeCell ref="GCU12:GCW12"/>
    <mergeCell ref="GCX12:GCZ12"/>
    <mergeCell ref="GFU12:GFW12"/>
    <mergeCell ref="GFX12:GFZ12"/>
    <mergeCell ref="GGA12:GGC12"/>
    <mergeCell ref="GGD12:GGF12"/>
    <mergeCell ref="GGG12:GGI12"/>
    <mergeCell ref="GGJ12:GGL12"/>
    <mergeCell ref="GFC12:GFE12"/>
    <mergeCell ref="GFF12:GFH12"/>
    <mergeCell ref="GFI12:GFK12"/>
    <mergeCell ref="GFL12:GFN12"/>
    <mergeCell ref="GFO12:GFQ12"/>
    <mergeCell ref="GFR12:GFT12"/>
    <mergeCell ref="GEK12:GEM12"/>
    <mergeCell ref="GEN12:GEP12"/>
    <mergeCell ref="GEQ12:GES12"/>
    <mergeCell ref="GET12:GEV12"/>
    <mergeCell ref="GEW12:GEY12"/>
    <mergeCell ref="GEZ12:GFB12"/>
    <mergeCell ref="GHW12:GHY12"/>
    <mergeCell ref="GHZ12:GIB12"/>
    <mergeCell ref="GIC12:GIE12"/>
    <mergeCell ref="GIF12:GIH12"/>
    <mergeCell ref="GII12:GIK12"/>
    <mergeCell ref="GIL12:GIN12"/>
    <mergeCell ref="GHE12:GHG12"/>
    <mergeCell ref="GHH12:GHJ12"/>
    <mergeCell ref="GHK12:GHM12"/>
    <mergeCell ref="GHN12:GHP12"/>
    <mergeCell ref="GHQ12:GHS12"/>
    <mergeCell ref="GHT12:GHV12"/>
    <mergeCell ref="GGM12:GGO12"/>
    <mergeCell ref="GGP12:GGR12"/>
    <mergeCell ref="GGS12:GGU12"/>
    <mergeCell ref="GGV12:GGX12"/>
    <mergeCell ref="GGY12:GHA12"/>
    <mergeCell ref="GHB12:GHD12"/>
    <mergeCell ref="GJY12:GKA12"/>
    <mergeCell ref="GKB12:GKD12"/>
    <mergeCell ref="GKE12:GKG12"/>
    <mergeCell ref="GKH12:GKJ12"/>
    <mergeCell ref="GKK12:GKM12"/>
    <mergeCell ref="GKN12:GKP12"/>
    <mergeCell ref="GJG12:GJI12"/>
    <mergeCell ref="GJJ12:GJL12"/>
    <mergeCell ref="GJM12:GJO12"/>
    <mergeCell ref="GJP12:GJR12"/>
    <mergeCell ref="GJS12:GJU12"/>
    <mergeCell ref="GJV12:GJX12"/>
    <mergeCell ref="GIO12:GIQ12"/>
    <mergeCell ref="GIR12:GIT12"/>
    <mergeCell ref="GIU12:GIW12"/>
    <mergeCell ref="GIX12:GIZ12"/>
    <mergeCell ref="GJA12:GJC12"/>
    <mergeCell ref="GJD12:GJF12"/>
    <mergeCell ref="GMA12:GMC12"/>
    <mergeCell ref="GMD12:GMF12"/>
    <mergeCell ref="GMG12:GMI12"/>
    <mergeCell ref="GMJ12:GML12"/>
    <mergeCell ref="GMM12:GMO12"/>
    <mergeCell ref="GMP12:GMR12"/>
    <mergeCell ref="GLI12:GLK12"/>
    <mergeCell ref="GLL12:GLN12"/>
    <mergeCell ref="GLO12:GLQ12"/>
    <mergeCell ref="GLR12:GLT12"/>
    <mergeCell ref="GLU12:GLW12"/>
    <mergeCell ref="GLX12:GLZ12"/>
    <mergeCell ref="GKQ12:GKS12"/>
    <mergeCell ref="GKT12:GKV12"/>
    <mergeCell ref="GKW12:GKY12"/>
    <mergeCell ref="GKZ12:GLB12"/>
    <mergeCell ref="GLC12:GLE12"/>
    <mergeCell ref="GLF12:GLH12"/>
    <mergeCell ref="GOC12:GOE12"/>
    <mergeCell ref="GOF12:GOH12"/>
    <mergeCell ref="GOI12:GOK12"/>
    <mergeCell ref="GOL12:GON12"/>
    <mergeCell ref="GOO12:GOQ12"/>
    <mergeCell ref="GOR12:GOT12"/>
    <mergeCell ref="GNK12:GNM12"/>
    <mergeCell ref="GNN12:GNP12"/>
    <mergeCell ref="GNQ12:GNS12"/>
    <mergeCell ref="GNT12:GNV12"/>
    <mergeCell ref="GNW12:GNY12"/>
    <mergeCell ref="GNZ12:GOB12"/>
    <mergeCell ref="GMS12:GMU12"/>
    <mergeCell ref="GMV12:GMX12"/>
    <mergeCell ref="GMY12:GNA12"/>
    <mergeCell ref="GNB12:GND12"/>
    <mergeCell ref="GNE12:GNG12"/>
    <mergeCell ref="GNH12:GNJ12"/>
    <mergeCell ref="GQE12:GQG12"/>
    <mergeCell ref="GQH12:GQJ12"/>
    <mergeCell ref="GQK12:GQM12"/>
    <mergeCell ref="GQN12:GQP12"/>
    <mergeCell ref="GQQ12:GQS12"/>
    <mergeCell ref="GQT12:GQV12"/>
    <mergeCell ref="GPM12:GPO12"/>
    <mergeCell ref="GPP12:GPR12"/>
    <mergeCell ref="GPS12:GPU12"/>
    <mergeCell ref="GPV12:GPX12"/>
    <mergeCell ref="GPY12:GQA12"/>
    <mergeCell ref="GQB12:GQD12"/>
    <mergeCell ref="GOU12:GOW12"/>
    <mergeCell ref="GOX12:GOZ12"/>
    <mergeCell ref="GPA12:GPC12"/>
    <mergeCell ref="GPD12:GPF12"/>
    <mergeCell ref="GPG12:GPI12"/>
    <mergeCell ref="GPJ12:GPL12"/>
    <mergeCell ref="GSG12:GSI12"/>
    <mergeCell ref="GSJ12:GSL12"/>
    <mergeCell ref="GSM12:GSO12"/>
    <mergeCell ref="GSP12:GSR12"/>
    <mergeCell ref="GSS12:GSU12"/>
    <mergeCell ref="GSV12:GSX12"/>
    <mergeCell ref="GRO12:GRQ12"/>
    <mergeCell ref="GRR12:GRT12"/>
    <mergeCell ref="GRU12:GRW12"/>
    <mergeCell ref="GRX12:GRZ12"/>
    <mergeCell ref="GSA12:GSC12"/>
    <mergeCell ref="GSD12:GSF12"/>
    <mergeCell ref="GQW12:GQY12"/>
    <mergeCell ref="GQZ12:GRB12"/>
    <mergeCell ref="GRC12:GRE12"/>
    <mergeCell ref="GRF12:GRH12"/>
    <mergeCell ref="GRI12:GRK12"/>
    <mergeCell ref="GRL12:GRN12"/>
    <mergeCell ref="GUI12:GUK12"/>
    <mergeCell ref="GUL12:GUN12"/>
    <mergeCell ref="GUO12:GUQ12"/>
    <mergeCell ref="GUR12:GUT12"/>
    <mergeCell ref="GUU12:GUW12"/>
    <mergeCell ref="GUX12:GUZ12"/>
    <mergeCell ref="GTQ12:GTS12"/>
    <mergeCell ref="GTT12:GTV12"/>
    <mergeCell ref="GTW12:GTY12"/>
    <mergeCell ref="GTZ12:GUB12"/>
    <mergeCell ref="GUC12:GUE12"/>
    <mergeCell ref="GUF12:GUH12"/>
    <mergeCell ref="GSY12:GTA12"/>
    <mergeCell ref="GTB12:GTD12"/>
    <mergeCell ref="GTE12:GTG12"/>
    <mergeCell ref="GTH12:GTJ12"/>
    <mergeCell ref="GTK12:GTM12"/>
    <mergeCell ref="GTN12:GTP12"/>
    <mergeCell ref="GWK12:GWM12"/>
    <mergeCell ref="GWN12:GWP12"/>
    <mergeCell ref="GWQ12:GWS12"/>
    <mergeCell ref="GWT12:GWV12"/>
    <mergeCell ref="GWW12:GWY12"/>
    <mergeCell ref="GWZ12:GXB12"/>
    <mergeCell ref="GVS12:GVU12"/>
    <mergeCell ref="GVV12:GVX12"/>
    <mergeCell ref="GVY12:GWA12"/>
    <mergeCell ref="GWB12:GWD12"/>
    <mergeCell ref="GWE12:GWG12"/>
    <mergeCell ref="GWH12:GWJ12"/>
    <mergeCell ref="GVA12:GVC12"/>
    <mergeCell ref="GVD12:GVF12"/>
    <mergeCell ref="GVG12:GVI12"/>
    <mergeCell ref="GVJ12:GVL12"/>
    <mergeCell ref="GVM12:GVO12"/>
    <mergeCell ref="GVP12:GVR12"/>
    <mergeCell ref="GYM12:GYO12"/>
    <mergeCell ref="GYP12:GYR12"/>
    <mergeCell ref="GYS12:GYU12"/>
    <mergeCell ref="GYV12:GYX12"/>
    <mergeCell ref="GYY12:GZA12"/>
    <mergeCell ref="GZB12:GZD12"/>
    <mergeCell ref="GXU12:GXW12"/>
    <mergeCell ref="GXX12:GXZ12"/>
    <mergeCell ref="GYA12:GYC12"/>
    <mergeCell ref="GYD12:GYF12"/>
    <mergeCell ref="GYG12:GYI12"/>
    <mergeCell ref="GYJ12:GYL12"/>
    <mergeCell ref="GXC12:GXE12"/>
    <mergeCell ref="GXF12:GXH12"/>
    <mergeCell ref="GXI12:GXK12"/>
    <mergeCell ref="GXL12:GXN12"/>
    <mergeCell ref="GXO12:GXQ12"/>
    <mergeCell ref="GXR12:GXT12"/>
    <mergeCell ref="HAO12:HAQ12"/>
    <mergeCell ref="HAR12:HAT12"/>
    <mergeCell ref="HAU12:HAW12"/>
    <mergeCell ref="HAX12:HAZ12"/>
    <mergeCell ref="HBA12:HBC12"/>
    <mergeCell ref="HBD12:HBF12"/>
    <mergeCell ref="GZW12:GZY12"/>
    <mergeCell ref="GZZ12:HAB12"/>
    <mergeCell ref="HAC12:HAE12"/>
    <mergeCell ref="HAF12:HAH12"/>
    <mergeCell ref="HAI12:HAK12"/>
    <mergeCell ref="HAL12:HAN12"/>
    <mergeCell ref="GZE12:GZG12"/>
    <mergeCell ref="GZH12:GZJ12"/>
    <mergeCell ref="GZK12:GZM12"/>
    <mergeCell ref="GZN12:GZP12"/>
    <mergeCell ref="GZQ12:GZS12"/>
    <mergeCell ref="GZT12:GZV12"/>
    <mergeCell ref="HCQ12:HCS12"/>
    <mergeCell ref="HCT12:HCV12"/>
    <mergeCell ref="HCW12:HCY12"/>
    <mergeCell ref="HCZ12:HDB12"/>
    <mergeCell ref="HDC12:HDE12"/>
    <mergeCell ref="HDF12:HDH12"/>
    <mergeCell ref="HBY12:HCA12"/>
    <mergeCell ref="HCB12:HCD12"/>
    <mergeCell ref="HCE12:HCG12"/>
    <mergeCell ref="HCH12:HCJ12"/>
    <mergeCell ref="HCK12:HCM12"/>
    <mergeCell ref="HCN12:HCP12"/>
    <mergeCell ref="HBG12:HBI12"/>
    <mergeCell ref="HBJ12:HBL12"/>
    <mergeCell ref="HBM12:HBO12"/>
    <mergeCell ref="HBP12:HBR12"/>
    <mergeCell ref="HBS12:HBU12"/>
    <mergeCell ref="HBV12:HBX12"/>
    <mergeCell ref="HES12:HEU12"/>
    <mergeCell ref="HEV12:HEX12"/>
    <mergeCell ref="HEY12:HFA12"/>
    <mergeCell ref="HFB12:HFD12"/>
    <mergeCell ref="HFE12:HFG12"/>
    <mergeCell ref="HFH12:HFJ12"/>
    <mergeCell ref="HEA12:HEC12"/>
    <mergeCell ref="HED12:HEF12"/>
    <mergeCell ref="HEG12:HEI12"/>
    <mergeCell ref="HEJ12:HEL12"/>
    <mergeCell ref="HEM12:HEO12"/>
    <mergeCell ref="HEP12:HER12"/>
    <mergeCell ref="HDI12:HDK12"/>
    <mergeCell ref="HDL12:HDN12"/>
    <mergeCell ref="HDO12:HDQ12"/>
    <mergeCell ref="HDR12:HDT12"/>
    <mergeCell ref="HDU12:HDW12"/>
    <mergeCell ref="HDX12:HDZ12"/>
    <mergeCell ref="HGU12:HGW12"/>
    <mergeCell ref="HGX12:HGZ12"/>
    <mergeCell ref="HHA12:HHC12"/>
    <mergeCell ref="HHD12:HHF12"/>
    <mergeCell ref="HHG12:HHI12"/>
    <mergeCell ref="HHJ12:HHL12"/>
    <mergeCell ref="HGC12:HGE12"/>
    <mergeCell ref="HGF12:HGH12"/>
    <mergeCell ref="HGI12:HGK12"/>
    <mergeCell ref="HGL12:HGN12"/>
    <mergeCell ref="HGO12:HGQ12"/>
    <mergeCell ref="HGR12:HGT12"/>
    <mergeCell ref="HFK12:HFM12"/>
    <mergeCell ref="HFN12:HFP12"/>
    <mergeCell ref="HFQ12:HFS12"/>
    <mergeCell ref="HFT12:HFV12"/>
    <mergeCell ref="HFW12:HFY12"/>
    <mergeCell ref="HFZ12:HGB12"/>
    <mergeCell ref="HIW12:HIY12"/>
    <mergeCell ref="HIZ12:HJB12"/>
    <mergeCell ref="HJC12:HJE12"/>
    <mergeCell ref="HJF12:HJH12"/>
    <mergeCell ref="HJI12:HJK12"/>
    <mergeCell ref="HJL12:HJN12"/>
    <mergeCell ref="HIE12:HIG12"/>
    <mergeCell ref="HIH12:HIJ12"/>
    <mergeCell ref="HIK12:HIM12"/>
    <mergeCell ref="HIN12:HIP12"/>
    <mergeCell ref="HIQ12:HIS12"/>
    <mergeCell ref="HIT12:HIV12"/>
    <mergeCell ref="HHM12:HHO12"/>
    <mergeCell ref="HHP12:HHR12"/>
    <mergeCell ref="HHS12:HHU12"/>
    <mergeCell ref="HHV12:HHX12"/>
    <mergeCell ref="HHY12:HIA12"/>
    <mergeCell ref="HIB12:HID12"/>
    <mergeCell ref="HKY12:HLA12"/>
    <mergeCell ref="HLB12:HLD12"/>
    <mergeCell ref="HLE12:HLG12"/>
    <mergeCell ref="HLH12:HLJ12"/>
    <mergeCell ref="HLK12:HLM12"/>
    <mergeCell ref="HLN12:HLP12"/>
    <mergeCell ref="HKG12:HKI12"/>
    <mergeCell ref="HKJ12:HKL12"/>
    <mergeCell ref="HKM12:HKO12"/>
    <mergeCell ref="HKP12:HKR12"/>
    <mergeCell ref="HKS12:HKU12"/>
    <mergeCell ref="HKV12:HKX12"/>
    <mergeCell ref="HJO12:HJQ12"/>
    <mergeCell ref="HJR12:HJT12"/>
    <mergeCell ref="HJU12:HJW12"/>
    <mergeCell ref="HJX12:HJZ12"/>
    <mergeCell ref="HKA12:HKC12"/>
    <mergeCell ref="HKD12:HKF12"/>
    <mergeCell ref="HNA12:HNC12"/>
    <mergeCell ref="HND12:HNF12"/>
    <mergeCell ref="HNG12:HNI12"/>
    <mergeCell ref="HNJ12:HNL12"/>
    <mergeCell ref="HNM12:HNO12"/>
    <mergeCell ref="HNP12:HNR12"/>
    <mergeCell ref="HMI12:HMK12"/>
    <mergeCell ref="HML12:HMN12"/>
    <mergeCell ref="HMO12:HMQ12"/>
    <mergeCell ref="HMR12:HMT12"/>
    <mergeCell ref="HMU12:HMW12"/>
    <mergeCell ref="HMX12:HMZ12"/>
    <mergeCell ref="HLQ12:HLS12"/>
    <mergeCell ref="HLT12:HLV12"/>
    <mergeCell ref="HLW12:HLY12"/>
    <mergeCell ref="HLZ12:HMB12"/>
    <mergeCell ref="HMC12:HME12"/>
    <mergeCell ref="HMF12:HMH12"/>
    <mergeCell ref="HPC12:HPE12"/>
    <mergeCell ref="HPF12:HPH12"/>
    <mergeCell ref="HPI12:HPK12"/>
    <mergeCell ref="HPL12:HPN12"/>
    <mergeCell ref="HPO12:HPQ12"/>
    <mergeCell ref="HPR12:HPT12"/>
    <mergeCell ref="HOK12:HOM12"/>
    <mergeCell ref="HON12:HOP12"/>
    <mergeCell ref="HOQ12:HOS12"/>
    <mergeCell ref="HOT12:HOV12"/>
    <mergeCell ref="HOW12:HOY12"/>
    <mergeCell ref="HOZ12:HPB12"/>
    <mergeCell ref="HNS12:HNU12"/>
    <mergeCell ref="HNV12:HNX12"/>
    <mergeCell ref="HNY12:HOA12"/>
    <mergeCell ref="HOB12:HOD12"/>
    <mergeCell ref="HOE12:HOG12"/>
    <mergeCell ref="HOH12:HOJ12"/>
    <mergeCell ref="HRE12:HRG12"/>
    <mergeCell ref="HRH12:HRJ12"/>
    <mergeCell ref="HRK12:HRM12"/>
    <mergeCell ref="HRN12:HRP12"/>
    <mergeCell ref="HRQ12:HRS12"/>
    <mergeCell ref="HRT12:HRV12"/>
    <mergeCell ref="HQM12:HQO12"/>
    <mergeCell ref="HQP12:HQR12"/>
    <mergeCell ref="HQS12:HQU12"/>
    <mergeCell ref="HQV12:HQX12"/>
    <mergeCell ref="HQY12:HRA12"/>
    <mergeCell ref="HRB12:HRD12"/>
    <mergeCell ref="HPU12:HPW12"/>
    <mergeCell ref="HPX12:HPZ12"/>
    <mergeCell ref="HQA12:HQC12"/>
    <mergeCell ref="HQD12:HQF12"/>
    <mergeCell ref="HQG12:HQI12"/>
    <mergeCell ref="HQJ12:HQL12"/>
    <mergeCell ref="HTG12:HTI12"/>
    <mergeCell ref="HTJ12:HTL12"/>
    <mergeCell ref="HTM12:HTO12"/>
    <mergeCell ref="HTP12:HTR12"/>
    <mergeCell ref="HTS12:HTU12"/>
    <mergeCell ref="HTV12:HTX12"/>
    <mergeCell ref="HSO12:HSQ12"/>
    <mergeCell ref="HSR12:HST12"/>
    <mergeCell ref="HSU12:HSW12"/>
    <mergeCell ref="HSX12:HSZ12"/>
    <mergeCell ref="HTA12:HTC12"/>
    <mergeCell ref="HTD12:HTF12"/>
    <mergeCell ref="HRW12:HRY12"/>
    <mergeCell ref="HRZ12:HSB12"/>
    <mergeCell ref="HSC12:HSE12"/>
    <mergeCell ref="HSF12:HSH12"/>
    <mergeCell ref="HSI12:HSK12"/>
    <mergeCell ref="HSL12:HSN12"/>
    <mergeCell ref="HVI12:HVK12"/>
    <mergeCell ref="HVL12:HVN12"/>
    <mergeCell ref="HVO12:HVQ12"/>
    <mergeCell ref="HVR12:HVT12"/>
    <mergeCell ref="HVU12:HVW12"/>
    <mergeCell ref="HVX12:HVZ12"/>
    <mergeCell ref="HUQ12:HUS12"/>
    <mergeCell ref="HUT12:HUV12"/>
    <mergeCell ref="HUW12:HUY12"/>
    <mergeCell ref="HUZ12:HVB12"/>
    <mergeCell ref="HVC12:HVE12"/>
    <mergeCell ref="HVF12:HVH12"/>
    <mergeCell ref="HTY12:HUA12"/>
    <mergeCell ref="HUB12:HUD12"/>
    <mergeCell ref="HUE12:HUG12"/>
    <mergeCell ref="HUH12:HUJ12"/>
    <mergeCell ref="HUK12:HUM12"/>
    <mergeCell ref="HUN12:HUP12"/>
    <mergeCell ref="HXK12:HXM12"/>
    <mergeCell ref="HXN12:HXP12"/>
    <mergeCell ref="HXQ12:HXS12"/>
    <mergeCell ref="HXT12:HXV12"/>
    <mergeCell ref="HXW12:HXY12"/>
    <mergeCell ref="HXZ12:HYB12"/>
    <mergeCell ref="HWS12:HWU12"/>
    <mergeCell ref="HWV12:HWX12"/>
    <mergeCell ref="HWY12:HXA12"/>
    <mergeCell ref="HXB12:HXD12"/>
    <mergeCell ref="HXE12:HXG12"/>
    <mergeCell ref="HXH12:HXJ12"/>
    <mergeCell ref="HWA12:HWC12"/>
    <mergeCell ref="HWD12:HWF12"/>
    <mergeCell ref="HWG12:HWI12"/>
    <mergeCell ref="HWJ12:HWL12"/>
    <mergeCell ref="HWM12:HWO12"/>
    <mergeCell ref="HWP12:HWR12"/>
    <mergeCell ref="HZM12:HZO12"/>
    <mergeCell ref="HZP12:HZR12"/>
    <mergeCell ref="HZS12:HZU12"/>
    <mergeCell ref="HZV12:HZX12"/>
    <mergeCell ref="HZY12:IAA12"/>
    <mergeCell ref="IAB12:IAD12"/>
    <mergeCell ref="HYU12:HYW12"/>
    <mergeCell ref="HYX12:HYZ12"/>
    <mergeCell ref="HZA12:HZC12"/>
    <mergeCell ref="HZD12:HZF12"/>
    <mergeCell ref="HZG12:HZI12"/>
    <mergeCell ref="HZJ12:HZL12"/>
    <mergeCell ref="HYC12:HYE12"/>
    <mergeCell ref="HYF12:HYH12"/>
    <mergeCell ref="HYI12:HYK12"/>
    <mergeCell ref="HYL12:HYN12"/>
    <mergeCell ref="HYO12:HYQ12"/>
    <mergeCell ref="HYR12:HYT12"/>
    <mergeCell ref="IBO12:IBQ12"/>
    <mergeCell ref="IBR12:IBT12"/>
    <mergeCell ref="IBU12:IBW12"/>
    <mergeCell ref="IBX12:IBZ12"/>
    <mergeCell ref="ICA12:ICC12"/>
    <mergeCell ref="ICD12:ICF12"/>
    <mergeCell ref="IAW12:IAY12"/>
    <mergeCell ref="IAZ12:IBB12"/>
    <mergeCell ref="IBC12:IBE12"/>
    <mergeCell ref="IBF12:IBH12"/>
    <mergeCell ref="IBI12:IBK12"/>
    <mergeCell ref="IBL12:IBN12"/>
    <mergeCell ref="IAE12:IAG12"/>
    <mergeCell ref="IAH12:IAJ12"/>
    <mergeCell ref="IAK12:IAM12"/>
    <mergeCell ref="IAN12:IAP12"/>
    <mergeCell ref="IAQ12:IAS12"/>
    <mergeCell ref="IAT12:IAV12"/>
    <mergeCell ref="IDQ12:IDS12"/>
    <mergeCell ref="IDT12:IDV12"/>
    <mergeCell ref="IDW12:IDY12"/>
    <mergeCell ref="IDZ12:IEB12"/>
    <mergeCell ref="IEC12:IEE12"/>
    <mergeCell ref="IEF12:IEH12"/>
    <mergeCell ref="ICY12:IDA12"/>
    <mergeCell ref="IDB12:IDD12"/>
    <mergeCell ref="IDE12:IDG12"/>
    <mergeCell ref="IDH12:IDJ12"/>
    <mergeCell ref="IDK12:IDM12"/>
    <mergeCell ref="IDN12:IDP12"/>
    <mergeCell ref="ICG12:ICI12"/>
    <mergeCell ref="ICJ12:ICL12"/>
    <mergeCell ref="ICM12:ICO12"/>
    <mergeCell ref="ICP12:ICR12"/>
    <mergeCell ref="ICS12:ICU12"/>
    <mergeCell ref="ICV12:ICX12"/>
    <mergeCell ref="IFS12:IFU12"/>
    <mergeCell ref="IFV12:IFX12"/>
    <mergeCell ref="IFY12:IGA12"/>
    <mergeCell ref="IGB12:IGD12"/>
    <mergeCell ref="IGE12:IGG12"/>
    <mergeCell ref="IGH12:IGJ12"/>
    <mergeCell ref="IFA12:IFC12"/>
    <mergeCell ref="IFD12:IFF12"/>
    <mergeCell ref="IFG12:IFI12"/>
    <mergeCell ref="IFJ12:IFL12"/>
    <mergeCell ref="IFM12:IFO12"/>
    <mergeCell ref="IFP12:IFR12"/>
    <mergeCell ref="IEI12:IEK12"/>
    <mergeCell ref="IEL12:IEN12"/>
    <mergeCell ref="IEO12:IEQ12"/>
    <mergeCell ref="IER12:IET12"/>
    <mergeCell ref="IEU12:IEW12"/>
    <mergeCell ref="IEX12:IEZ12"/>
    <mergeCell ref="IHU12:IHW12"/>
    <mergeCell ref="IHX12:IHZ12"/>
    <mergeCell ref="IIA12:IIC12"/>
    <mergeCell ref="IID12:IIF12"/>
    <mergeCell ref="IIG12:III12"/>
    <mergeCell ref="IIJ12:IIL12"/>
    <mergeCell ref="IHC12:IHE12"/>
    <mergeCell ref="IHF12:IHH12"/>
    <mergeCell ref="IHI12:IHK12"/>
    <mergeCell ref="IHL12:IHN12"/>
    <mergeCell ref="IHO12:IHQ12"/>
    <mergeCell ref="IHR12:IHT12"/>
    <mergeCell ref="IGK12:IGM12"/>
    <mergeCell ref="IGN12:IGP12"/>
    <mergeCell ref="IGQ12:IGS12"/>
    <mergeCell ref="IGT12:IGV12"/>
    <mergeCell ref="IGW12:IGY12"/>
    <mergeCell ref="IGZ12:IHB12"/>
    <mergeCell ref="IJW12:IJY12"/>
    <mergeCell ref="IJZ12:IKB12"/>
    <mergeCell ref="IKC12:IKE12"/>
    <mergeCell ref="IKF12:IKH12"/>
    <mergeCell ref="IKI12:IKK12"/>
    <mergeCell ref="IKL12:IKN12"/>
    <mergeCell ref="IJE12:IJG12"/>
    <mergeCell ref="IJH12:IJJ12"/>
    <mergeCell ref="IJK12:IJM12"/>
    <mergeCell ref="IJN12:IJP12"/>
    <mergeCell ref="IJQ12:IJS12"/>
    <mergeCell ref="IJT12:IJV12"/>
    <mergeCell ref="IIM12:IIO12"/>
    <mergeCell ref="IIP12:IIR12"/>
    <mergeCell ref="IIS12:IIU12"/>
    <mergeCell ref="IIV12:IIX12"/>
    <mergeCell ref="IIY12:IJA12"/>
    <mergeCell ref="IJB12:IJD12"/>
    <mergeCell ref="ILY12:IMA12"/>
    <mergeCell ref="IMB12:IMD12"/>
    <mergeCell ref="IME12:IMG12"/>
    <mergeCell ref="IMH12:IMJ12"/>
    <mergeCell ref="IMK12:IMM12"/>
    <mergeCell ref="IMN12:IMP12"/>
    <mergeCell ref="ILG12:ILI12"/>
    <mergeCell ref="ILJ12:ILL12"/>
    <mergeCell ref="ILM12:ILO12"/>
    <mergeCell ref="ILP12:ILR12"/>
    <mergeCell ref="ILS12:ILU12"/>
    <mergeCell ref="ILV12:ILX12"/>
    <mergeCell ref="IKO12:IKQ12"/>
    <mergeCell ref="IKR12:IKT12"/>
    <mergeCell ref="IKU12:IKW12"/>
    <mergeCell ref="IKX12:IKZ12"/>
    <mergeCell ref="ILA12:ILC12"/>
    <mergeCell ref="ILD12:ILF12"/>
    <mergeCell ref="IOA12:IOC12"/>
    <mergeCell ref="IOD12:IOF12"/>
    <mergeCell ref="IOG12:IOI12"/>
    <mergeCell ref="IOJ12:IOL12"/>
    <mergeCell ref="IOM12:IOO12"/>
    <mergeCell ref="IOP12:IOR12"/>
    <mergeCell ref="INI12:INK12"/>
    <mergeCell ref="INL12:INN12"/>
    <mergeCell ref="INO12:INQ12"/>
    <mergeCell ref="INR12:INT12"/>
    <mergeCell ref="INU12:INW12"/>
    <mergeCell ref="INX12:INZ12"/>
    <mergeCell ref="IMQ12:IMS12"/>
    <mergeCell ref="IMT12:IMV12"/>
    <mergeCell ref="IMW12:IMY12"/>
    <mergeCell ref="IMZ12:INB12"/>
    <mergeCell ref="INC12:INE12"/>
    <mergeCell ref="INF12:INH12"/>
    <mergeCell ref="IQC12:IQE12"/>
    <mergeCell ref="IQF12:IQH12"/>
    <mergeCell ref="IQI12:IQK12"/>
    <mergeCell ref="IQL12:IQN12"/>
    <mergeCell ref="IQO12:IQQ12"/>
    <mergeCell ref="IQR12:IQT12"/>
    <mergeCell ref="IPK12:IPM12"/>
    <mergeCell ref="IPN12:IPP12"/>
    <mergeCell ref="IPQ12:IPS12"/>
    <mergeCell ref="IPT12:IPV12"/>
    <mergeCell ref="IPW12:IPY12"/>
    <mergeCell ref="IPZ12:IQB12"/>
    <mergeCell ref="IOS12:IOU12"/>
    <mergeCell ref="IOV12:IOX12"/>
    <mergeCell ref="IOY12:IPA12"/>
    <mergeCell ref="IPB12:IPD12"/>
    <mergeCell ref="IPE12:IPG12"/>
    <mergeCell ref="IPH12:IPJ12"/>
    <mergeCell ref="ISE12:ISG12"/>
    <mergeCell ref="ISH12:ISJ12"/>
    <mergeCell ref="ISK12:ISM12"/>
    <mergeCell ref="ISN12:ISP12"/>
    <mergeCell ref="ISQ12:ISS12"/>
    <mergeCell ref="IST12:ISV12"/>
    <mergeCell ref="IRM12:IRO12"/>
    <mergeCell ref="IRP12:IRR12"/>
    <mergeCell ref="IRS12:IRU12"/>
    <mergeCell ref="IRV12:IRX12"/>
    <mergeCell ref="IRY12:ISA12"/>
    <mergeCell ref="ISB12:ISD12"/>
    <mergeCell ref="IQU12:IQW12"/>
    <mergeCell ref="IQX12:IQZ12"/>
    <mergeCell ref="IRA12:IRC12"/>
    <mergeCell ref="IRD12:IRF12"/>
    <mergeCell ref="IRG12:IRI12"/>
    <mergeCell ref="IRJ12:IRL12"/>
    <mergeCell ref="IUG12:IUI12"/>
    <mergeCell ref="IUJ12:IUL12"/>
    <mergeCell ref="IUM12:IUO12"/>
    <mergeCell ref="IUP12:IUR12"/>
    <mergeCell ref="IUS12:IUU12"/>
    <mergeCell ref="IUV12:IUX12"/>
    <mergeCell ref="ITO12:ITQ12"/>
    <mergeCell ref="ITR12:ITT12"/>
    <mergeCell ref="ITU12:ITW12"/>
    <mergeCell ref="ITX12:ITZ12"/>
    <mergeCell ref="IUA12:IUC12"/>
    <mergeCell ref="IUD12:IUF12"/>
    <mergeCell ref="ISW12:ISY12"/>
    <mergeCell ref="ISZ12:ITB12"/>
    <mergeCell ref="ITC12:ITE12"/>
    <mergeCell ref="ITF12:ITH12"/>
    <mergeCell ref="ITI12:ITK12"/>
    <mergeCell ref="ITL12:ITN12"/>
    <mergeCell ref="IWI12:IWK12"/>
    <mergeCell ref="IWL12:IWN12"/>
    <mergeCell ref="IWO12:IWQ12"/>
    <mergeCell ref="IWR12:IWT12"/>
    <mergeCell ref="IWU12:IWW12"/>
    <mergeCell ref="IWX12:IWZ12"/>
    <mergeCell ref="IVQ12:IVS12"/>
    <mergeCell ref="IVT12:IVV12"/>
    <mergeCell ref="IVW12:IVY12"/>
    <mergeCell ref="IVZ12:IWB12"/>
    <mergeCell ref="IWC12:IWE12"/>
    <mergeCell ref="IWF12:IWH12"/>
    <mergeCell ref="IUY12:IVA12"/>
    <mergeCell ref="IVB12:IVD12"/>
    <mergeCell ref="IVE12:IVG12"/>
    <mergeCell ref="IVH12:IVJ12"/>
    <mergeCell ref="IVK12:IVM12"/>
    <mergeCell ref="IVN12:IVP12"/>
    <mergeCell ref="IYK12:IYM12"/>
    <mergeCell ref="IYN12:IYP12"/>
    <mergeCell ref="IYQ12:IYS12"/>
    <mergeCell ref="IYT12:IYV12"/>
    <mergeCell ref="IYW12:IYY12"/>
    <mergeCell ref="IYZ12:IZB12"/>
    <mergeCell ref="IXS12:IXU12"/>
    <mergeCell ref="IXV12:IXX12"/>
    <mergeCell ref="IXY12:IYA12"/>
    <mergeCell ref="IYB12:IYD12"/>
    <mergeCell ref="IYE12:IYG12"/>
    <mergeCell ref="IYH12:IYJ12"/>
    <mergeCell ref="IXA12:IXC12"/>
    <mergeCell ref="IXD12:IXF12"/>
    <mergeCell ref="IXG12:IXI12"/>
    <mergeCell ref="IXJ12:IXL12"/>
    <mergeCell ref="IXM12:IXO12"/>
    <mergeCell ref="IXP12:IXR12"/>
    <mergeCell ref="JAM12:JAO12"/>
    <mergeCell ref="JAP12:JAR12"/>
    <mergeCell ref="JAS12:JAU12"/>
    <mergeCell ref="JAV12:JAX12"/>
    <mergeCell ref="JAY12:JBA12"/>
    <mergeCell ref="JBB12:JBD12"/>
    <mergeCell ref="IZU12:IZW12"/>
    <mergeCell ref="IZX12:IZZ12"/>
    <mergeCell ref="JAA12:JAC12"/>
    <mergeCell ref="JAD12:JAF12"/>
    <mergeCell ref="JAG12:JAI12"/>
    <mergeCell ref="JAJ12:JAL12"/>
    <mergeCell ref="IZC12:IZE12"/>
    <mergeCell ref="IZF12:IZH12"/>
    <mergeCell ref="IZI12:IZK12"/>
    <mergeCell ref="IZL12:IZN12"/>
    <mergeCell ref="IZO12:IZQ12"/>
    <mergeCell ref="IZR12:IZT12"/>
    <mergeCell ref="JCO12:JCQ12"/>
    <mergeCell ref="JCR12:JCT12"/>
    <mergeCell ref="JCU12:JCW12"/>
    <mergeCell ref="JCX12:JCZ12"/>
    <mergeCell ref="JDA12:JDC12"/>
    <mergeCell ref="JDD12:JDF12"/>
    <mergeCell ref="JBW12:JBY12"/>
    <mergeCell ref="JBZ12:JCB12"/>
    <mergeCell ref="JCC12:JCE12"/>
    <mergeCell ref="JCF12:JCH12"/>
    <mergeCell ref="JCI12:JCK12"/>
    <mergeCell ref="JCL12:JCN12"/>
    <mergeCell ref="JBE12:JBG12"/>
    <mergeCell ref="JBH12:JBJ12"/>
    <mergeCell ref="JBK12:JBM12"/>
    <mergeCell ref="JBN12:JBP12"/>
    <mergeCell ref="JBQ12:JBS12"/>
    <mergeCell ref="JBT12:JBV12"/>
    <mergeCell ref="JEQ12:JES12"/>
    <mergeCell ref="JET12:JEV12"/>
    <mergeCell ref="JEW12:JEY12"/>
    <mergeCell ref="JEZ12:JFB12"/>
    <mergeCell ref="JFC12:JFE12"/>
    <mergeCell ref="JFF12:JFH12"/>
    <mergeCell ref="JDY12:JEA12"/>
    <mergeCell ref="JEB12:JED12"/>
    <mergeCell ref="JEE12:JEG12"/>
    <mergeCell ref="JEH12:JEJ12"/>
    <mergeCell ref="JEK12:JEM12"/>
    <mergeCell ref="JEN12:JEP12"/>
    <mergeCell ref="JDG12:JDI12"/>
    <mergeCell ref="JDJ12:JDL12"/>
    <mergeCell ref="JDM12:JDO12"/>
    <mergeCell ref="JDP12:JDR12"/>
    <mergeCell ref="JDS12:JDU12"/>
    <mergeCell ref="JDV12:JDX12"/>
    <mergeCell ref="JGS12:JGU12"/>
    <mergeCell ref="JGV12:JGX12"/>
    <mergeCell ref="JGY12:JHA12"/>
    <mergeCell ref="JHB12:JHD12"/>
    <mergeCell ref="JHE12:JHG12"/>
    <mergeCell ref="JHH12:JHJ12"/>
    <mergeCell ref="JGA12:JGC12"/>
    <mergeCell ref="JGD12:JGF12"/>
    <mergeCell ref="JGG12:JGI12"/>
    <mergeCell ref="JGJ12:JGL12"/>
    <mergeCell ref="JGM12:JGO12"/>
    <mergeCell ref="JGP12:JGR12"/>
    <mergeCell ref="JFI12:JFK12"/>
    <mergeCell ref="JFL12:JFN12"/>
    <mergeCell ref="JFO12:JFQ12"/>
    <mergeCell ref="JFR12:JFT12"/>
    <mergeCell ref="JFU12:JFW12"/>
    <mergeCell ref="JFX12:JFZ12"/>
    <mergeCell ref="JIU12:JIW12"/>
    <mergeCell ref="JIX12:JIZ12"/>
    <mergeCell ref="JJA12:JJC12"/>
    <mergeCell ref="JJD12:JJF12"/>
    <mergeCell ref="JJG12:JJI12"/>
    <mergeCell ref="JJJ12:JJL12"/>
    <mergeCell ref="JIC12:JIE12"/>
    <mergeCell ref="JIF12:JIH12"/>
    <mergeCell ref="JII12:JIK12"/>
    <mergeCell ref="JIL12:JIN12"/>
    <mergeCell ref="JIO12:JIQ12"/>
    <mergeCell ref="JIR12:JIT12"/>
    <mergeCell ref="JHK12:JHM12"/>
    <mergeCell ref="JHN12:JHP12"/>
    <mergeCell ref="JHQ12:JHS12"/>
    <mergeCell ref="JHT12:JHV12"/>
    <mergeCell ref="JHW12:JHY12"/>
    <mergeCell ref="JHZ12:JIB12"/>
    <mergeCell ref="JKW12:JKY12"/>
    <mergeCell ref="JKZ12:JLB12"/>
    <mergeCell ref="JLC12:JLE12"/>
    <mergeCell ref="JLF12:JLH12"/>
    <mergeCell ref="JLI12:JLK12"/>
    <mergeCell ref="JLL12:JLN12"/>
    <mergeCell ref="JKE12:JKG12"/>
    <mergeCell ref="JKH12:JKJ12"/>
    <mergeCell ref="JKK12:JKM12"/>
    <mergeCell ref="JKN12:JKP12"/>
    <mergeCell ref="JKQ12:JKS12"/>
    <mergeCell ref="JKT12:JKV12"/>
    <mergeCell ref="JJM12:JJO12"/>
    <mergeCell ref="JJP12:JJR12"/>
    <mergeCell ref="JJS12:JJU12"/>
    <mergeCell ref="JJV12:JJX12"/>
    <mergeCell ref="JJY12:JKA12"/>
    <mergeCell ref="JKB12:JKD12"/>
    <mergeCell ref="JMY12:JNA12"/>
    <mergeCell ref="JNB12:JND12"/>
    <mergeCell ref="JNE12:JNG12"/>
    <mergeCell ref="JNH12:JNJ12"/>
    <mergeCell ref="JNK12:JNM12"/>
    <mergeCell ref="JNN12:JNP12"/>
    <mergeCell ref="JMG12:JMI12"/>
    <mergeCell ref="JMJ12:JML12"/>
    <mergeCell ref="JMM12:JMO12"/>
    <mergeCell ref="JMP12:JMR12"/>
    <mergeCell ref="JMS12:JMU12"/>
    <mergeCell ref="JMV12:JMX12"/>
    <mergeCell ref="JLO12:JLQ12"/>
    <mergeCell ref="JLR12:JLT12"/>
    <mergeCell ref="JLU12:JLW12"/>
    <mergeCell ref="JLX12:JLZ12"/>
    <mergeCell ref="JMA12:JMC12"/>
    <mergeCell ref="JMD12:JMF12"/>
    <mergeCell ref="JPA12:JPC12"/>
    <mergeCell ref="JPD12:JPF12"/>
    <mergeCell ref="JPG12:JPI12"/>
    <mergeCell ref="JPJ12:JPL12"/>
    <mergeCell ref="JPM12:JPO12"/>
    <mergeCell ref="JPP12:JPR12"/>
    <mergeCell ref="JOI12:JOK12"/>
    <mergeCell ref="JOL12:JON12"/>
    <mergeCell ref="JOO12:JOQ12"/>
    <mergeCell ref="JOR12:JOT12"/>
    <mergeCell ref="JOU12:JOW12"/>
    <mergeCell ref="JOX12:JOZ12"/>
    <mergeCell ref="JNQ12:JNS12"/>
    <mergeCell ref="JNT12:JNV12"/>
    <mergeCell ref="JNW12:JNY12"/>
    <mergeCell ref="JNZ12:JOB12"/>
    <mergeCell ref="JOC12:JOE12"/>
    <mergeCell ref="JOF12:JOH12"/>
    <mergeCell ref="JRC12:JRE12"/>
    <mergeCell ref="JRF12:JRH12"/>
    <mergeCell ref="JRI12:JRK12"/>
    <mergeCell ref="JRL12:JRN12"/>
    <mergeCell ref="JRO12:JRQ12"/>
    <mergeCell ref="JRR12:JRT12"/>
    <mergeCell ref="JQK12:JQM12"/>
    <mergeCell ref="JQN12:JQP12"/>
    <mergeCell ref="JQQ12:JQS12"/>
    <mergeCell ref="JQT12:JQV12"/>
    <mergeCell ref="JQW12:JQY12"/>
    <mergeCell ref="JQZ12:JRB12"/>
    <mergeCell ref="JPS12:JPU12"/>
    <mergeCell ref="JPV12:JPX12"/>
    <mergeCell ref="JPY12:JQA12"/>
    <mergeCell ref="JQB12:JQD12"/>
    <mergeCell ref="JQE12:JQG12"/>
    <mergeCell ref="JQH12:JQJ12"/>
    <mergeCell ref="JTE12:JTG12"/>
    <mergeCell ref="JTH12:JTJ12"/>
    <mergeCell ref="JTK12:JTM12"/>
    <mergeCell ref="JTN12:JTP12"/>
    <mergeCell ref="JTQ12:JTS12"/>
    <mergeCell ref="JTT12:JTV12"/>
    <mergeCell ref="JSM12:JSO12"/>
    <mergeCell ref="JSP12:JSR12"/>
    <mergeCell ref="JSS12:JSU12"/>
    <mergeCell ref="JSV12:JSX12"/>
    <mergeCell ref="JSY12:JTA12"/>
    <mergeCell ref="JTB12:JTD12"/>
    <mergeCell ref="JRU12:JRW12"/>
    <mergeCell ref="JRX12:JRZ12"/>
    <mergeCell ref="JSA12:JSC12"/>
    <mergeCell ref="JSD12:JSF12"/>
    <mergeCell ref="JSG12:JSI12"/>
    <mergeCell ref="JSJ12:JSL12"/>
    <mergeCell ref="JVG12:JVI12"/>
    <mergeCell ref="JVJ12:JVL12"/>
    <mergeCell ref="JVM12:JVO12"/>
    <mergeCell ref="JVP12:JVR12"/>
    <mergeCell ref="JVS12:JVU12"/>
    <mergeCell ref="JVV12:JVX12"/>
    <mergeCell ref="JUO12:JUQ12"/>
    <mergeCell ref="JUR12:JUT12"/>
    <mergeCell ref="JUU12:JUW12"/>
    <mergeCell ref="JUX12:JUZ12"/>
    <mergeCell ref="JVA12:JVC12"/>
    <mergeCell ref="JVD12:JVF12"/>
    <mergeCell ref="JTW12:JTY12"/>
    <mergeCell ref="JTZ12:JUB12"/>
    <mergeCell ref="JUC12:JUE12"/>
    <mergeCell ref="JUF12:JUH12"/>
    <mergeCell ref="JUI12:JUK12"/>
    <mergeCell ref="JUL12:JUN12"/>
    <mergeCell ref="JXI12:JXK12"/>
    <mergeCell ref="JXL12:JXN12"/>
    <mergeCell ref="JXO12:JXQ12"/>
    <mergeCell ref="JXR12:JXT12"/>
    <mergeCell ref="JXU12:JXW12"/>
    <mergeCell ref="JXX12:JXZ12"/>
    <mergeCell ref="JWQ12:JWS12"/>
    <mergeCell ref="JWT12:JWV12"/>
    <mergeCell ref="JWW12:JWY12"/>
    <mergeCell ref="JWZ12:JXB12"/>
    <mergeCell ref="JXC12:JXE12"/>
    <mergeCell ref="JXF12:JXH12"/>
    <mergeCell ref="JVY12:JWA12"/>
    <mergeCell ref="JWB12:JWD12"/>
    <mergeCell ref="JWE12:JWG12"/>
    <mergeCell ref="JWH12:JWJ12"/>
    <mergeCell ref="JWK12:JWM12"/>
    <mergeCell ref="JWN12:JWP12"/>
    <mergeCell ref="JZK12:JZM12"/>
    <mergeCell ref="JZN12:JZP12"/>
    <mergeCell ref="JZQ12:JZS12"/>
    <mergeCell ref="JZT12:JZV12"/>
    <mergeCell ref="JZW12:JZY12"/>
    <mergeCell ref="JZZ12:KAB12"/>
    <mergeCell ref="JYS12:JYU12"/>
    <mergeCell ref="JYV12:JYX12"/>
    <mergeCell ref="JYY12:JZA12"/>
    <mergeCell ref="JZB12:JZD12"/>
    <mergeCell ref="JZE12:JZG12"/>
    <mergeCell ref="JZH12:JZJ12"/>
    <mergeCell ref="JYA12:JYC12"/>
    <mergeCell ref="JYD12:JYF12"/>
    <mergeCell ref="JYG12:JYI12"/>
    <mergeCell ref="JYJ12:JYL12"/>
    <mergeCell ref="JYM12:JYO12"/>
    <mergeCell ref="JYP12:JYR12"/>
    <mergeCell ref="KBM12:KBO12"/>
    <mergeCell ref="KBP12:KBR12"/>
    <mergeCell ref="KBS12:KBU12"/>
    <mergeCell ref="KBV12:KBX12"/>
    <mergeCell ref="KBY12:KCA12"/>
    <mergeCell ref="KCB12:KCD12"/>
    <mergeCell ref="KAU12:KAW12"/>
    <mergeCell ref="KAX12:KAZ12"/>
    <mergeCell ref="KBA12:KBC12"/>
    <mergeCell ref="KBD12:KBF12"/>
    <mergeCell ref="KBG12:KBI12"/>
    <mergeCell ref="KBJ12:KBL12"/>
    <mergeCell ref="KAC12:KAE12"/>
    <mergeCell ref="KAF12:KAH12"/>
    <mergeCell ref="KAI12:KAK12"/>
    <mergeCell ref="KAL12:KAN12"/>
    <mergeCell ref="KAO12:KAQ12"/>
    <mergeCell ref="KAR12:KAT12"/>
    <mergeCell ref="KDO12:KDQ12"/>
    <mergeCell ref="KDR12:KDT12"/>
    <mergeCell ref="KDU12:KDW12"/>
    <mergeCell ref="KDX12:KDZ12"/>
    <mergeCell ref="KEA12:KEC12"/>
    <mergeCell ref="KED12:KEF12"/>
    <mergeCell ref="KCW12:KCY12"/>
    <mergeCell ref="KCZ12:KDB12"/>
    <mergeCell ref="KDC12:KDE12"/>
    <mergeCell ref="KDF12:KDH12"/>
    <mergeCell ref="KDI12:KDK12"/>
    <mergeCell ref="KDL12:KDN12"/>
    <mergeCell ref="KCE12:KCG12"/>
    <mergeCell ref="KCH12:KCJ12"/>
    <mergeCell ref="KCK12:KCM12"/>
    <mergeCell ref="KCN12:KCP12"/>
    <mergeCell ref="KCQ12:KCS12"/>
    <mergeCell ref="KCT12:KCV12"/>
    <mergeCell ref="KFQ12:KFS12"/>
    <mergeCell ref="KFT12:KFV12"/>
    <mergeCell ref="KFW12:KFY12"/>
    <mergeCell ref="KFZ12:KGB12"/>
    <mergeCell ref="KGC12:KGE12"/>
    <mergeCell ref="KGF12:KGH12"/>
    <mergeCell ref="KEY12:KFA12"/>
    <mergeCell ref="KFB12:KFD12"/>
    <mergeCell ref="KFE12:KFG12"/>
    <mergeCell ref="KFH12:KFJ12"/>
    <mergeCell ref="KFK12:KFM12"/>
    <mergeCell ref="KFN12:KFP12"/>
    <mergeCell ref="KEG12:KEI12"/>
    <mergeCell ref="KEJ12:KEL12"/>
    <mergeCell ref="KEM12:KEO12"/>
    <mergeCell ref="KEP12:KER12"/>
    <mergeCell ref="KES12:KEU12"/>
    <mergeCell ref="KEV12:KEX12"/>
    <mergeCell ref="KHS12:KHU12"/>
    <mergeCell ref="KHV12:KHX12"/>
    <mergeCell ref="KHY12:KIA12"/>
    <mergeCell ref="KIB12:KID12"/>
    <mergeCell ref="KIE12:KIG12"/>
    <mergeCell ref="KIH12:KIJ12"/>
    <mergeCell ref="KHA12:KHC12"/>
    <mergeCell ref="KHD12:KHF12"/>
    <mergeCell ref="KHG12:KHI12"/>
    <mergeCell ref="KHJ12:KHL12"/>
    <mergeCell ref="KHM12:KHO12"/>
    <mergeCell ref="KHP12:KHR12"/>
    <mergeCell ref="KGI12:KGK12"/>
    <mergeCell ref="KGL12:KGN12"/>
    <mergeCell ref="KGO12:KGQ12"/>
    <mergeCell ref="KGR12:KGT12"/>
    <mergeCell ref="KGU12:KGW12"/>
    <mergeCell ref="KGX12:KGZ12"/>
    <mergeCell ref="KJU12:KJW12"/>
    <mergeCell ref="KJX12:KJZ12"/>
    <mergeCell ref="KKA12:KKC12"/>
    <mergeCell ref="KKD12:KKF12"/>
    <mergeCell ref="KKG12:KKI12"/>
    <mergeCell ref="KKJ12:KKL12"/>
    <mergeCell ref="KJC12:KJE12"/>
    <mergeCell ref="KJF12:KJH12"/>
    <mergeCell ref="KJI12:KJK12"/>
    <mergeCell ref="KJL12:KJN12"/>
    <mergeCell ref="KJO12:KJQ12"/>
    <mergeCell ref="KJR12:KJT12"/>
    <mergeCell ref="KIK12:KIM12"/>
    <mergeCell ref="KIN12:KIP12"/>
    <mergeCell ref="KIQ12:KIS12"/>
    <mergeCell ref="KIT12:KIV12"/>
    <mergeCell ref="KIW12:KIY12"/>
    <mergeCell ref="KIZ12:KJB12"/>
    <mergeCell ref="KLW12:KLY12"/>
    <mergeCell ref="KLZ12:KMB12"/>
    <mergeCell ref="KMC12:KME12"/>
    <mergeCell ref="KMF12:KMH12"/>
    <mergeCell ref="KMI12:KMK12"/>
    <mergeCell ref="KML12:KMN12"/>
    <mergeCell ref="KLE12:KLG12"/>
    <mergeCell ref="KLH12:KLJ12"/>
    <mergeCell ref="KLK12:KLM12"/>
    <mergeCell ref="KLN12:KLP12"/>
    <mergeCell ref="KLQ12:KLS12"/>
    <mergeCell ref="KLT12:KLV12"/>
    <mergeCell ref="KKM12:KKO12"/>
    <mergeCell ref="KKP12:KKR12"/>
    <mergeCell ref="KKS12:KKU12"/>
    <mergeCell ref="KKV12:KKX12"/>
    <mergeCell ref="KKY12:KLA12"/>
    <mergeCell ref="KLB12:KLD12"/>
    <mergeCell ref="KNY12:KOA12"/>
    <mergeCell ref="KOB12:KOD12"/>
    <mergeCell ref="KOE12:KOG12"/>
    <mergeCell ref="KOH12:KOJ12"/>
    <mergeCell ref="KOK12:KOM12"/>
    <mergeCell ref="KON12:KOP12"/>
    <mergeCell ref="KNG12:KNI12"/>
    <mergeCell ref="KNJ12:KNL12"/>
    <mergeCell ref="KNM12:KNO12"/>
    <mergeCell ref="KNP12:KNR12"/>
    <mergeCell ref="KNS12:KNU12"/>
    <mergeCell ref="KNV12:KNX12"/>
    <mergeCell ref="KMO12:KMQ12"/>
    <mergeCell ref="KMR12:KMT12"/>
    <mergeCell ref="KMU12:KMW12"/>
    <mergeCell ref="KMX12:KMZ12"/>
    <mergeCell ref="KNA12:KNC12"/>
    <mergeCell ref="KND12:KNF12"/>
    <mergeCell ref="KQA12:KQC12"/>
    <mergeCell ref="KQD12:KQF12"/>
    <mergeCell ref="KQG12:KQI12"/>
    <mergeCell ref="KQJ12:KQL12"/>
    <mergeCell ref="KQM12:KQO12"/>
    <mergeCell ref="KQP12:KQR12"/>
    <mergeCell ref="KPI12:KPK12"/>
    <mergeCell ref="KPL12:KPN12"/>
    <mergeCell ref="KPO12:KPQ12"/>
    <mergeCell ref="KPR12:KPT12"/>
    <mergeCell ref="KPU12:KPW12"/>
    <mergeCell ref="KPX12:KPZ12"/>
    <mergeCell ref="KOQ12:KOS12"/>
    <mergeCell ref="KOT12:KOV12"/>
    <mergeCell ref="KOW12:KOY12"/>
    <mergeCell ref="KOZ12:KPB12"/>
    <mergeCell ref="KPC12:KPE12"/>
    <mergeCell ref="KPF12:KPH12"/>
    <mergeCell ref="KSC12:KSE12"/>
    <mergeCell ref="KSF12:KSH12"/>
    <mergeCell ref="KSI12:KSK12"/>
    <mergeCell ref="KSL12:KSN12"/>
    <mergeCell ref="KSO12:KSQ12"/>
    <mergeCell ref="KSR12:KST12"/>
    <mergeCell ref="KRK12:KRM12"/>
    <mergeCell ref="KRN12:KRP12"/>
    <mergeCell ref="KRQ12:KRS12"/>
    <mergeCell ref="KRT12:KRV12"/>
    <mergeCell ref="KRW12:KRY12"/>
    <mergeCell ref="KRZ12:KSB12"/>
    <mergeCell ref="KQS12:KQU12"/>
    <mergeCell ref="KQV12:KQX12"/>
    <mergeCell ref="KQY12:KRA12"/>
    <mergeCell ref="KRB12:KRD12"/>
    <mergeCell ref="KRE12:KRG12"/>
    <mergeCell ref="KRH12:KRJ12"/>
    <mergeCell ref="KUE12:KUG12"/>
    <mergeCell ref="KUH12:KUJ12"/>
    <mergeCell ref="KUK12:KUM12"/>
    <mergeCell ref="KUN12:KUP12"/>
    <mergeCell ref="KUQ12:KUS12"/>
    <mergeCell ref="KUT12:KUV12"/>
    <mergeCell ref="KTM12:KTO12"/>
    <mergeCell ref="KTP12:KTR12"/>
    <mergeCell ref="KTS12:KTU12"/>
    <mergeCell ref="KTV12:KTX12"/>
    <mergeCell ref="KTY12:KUA12"/>
    <mergeCell ref="KUB12:KUD12"/>
    <mergeCell ref="KSU12:KSW12"/>
    <mergeCell ref="KSX12:KSZ12"/>
    <mergeCell ref="KTA12:KTC12"/>
    <mergeCell ref="KTD12:KTF12"/>
    <mergeCell ref="KTG12:KTI12"/>
    <mergeCell ref="KTJ12:KTL12"/>
    <mergeCell ref="KWG12:KWI12"/>
    <mergeCell ref="KWJ12:KWL12"/>
    <mergeCell ref="KWM12:KWO12"/>
    <mergeCell ref="KWP12:KWR12"/>
    <mergeCell ref="KWS12:KWU12"/>
    <mergeCell ref="KWV12:KWX12"/>
    <mergeCell ref="KVO12:KVQ12"/>
    <mergeCell ref="KVR12:KVT12"/>
    <mergeCell ref="KVU12:KVW12"/>
    <mergeCell ref="KVX12:KVZ12"/>
    <mergeCell ref="KWA12:KWC12"/>
    <mergeCell ref="KWD12:KWF12"/>
    <mergeCell ref="KUW12:KUY12"/>
    <mergeCell ref="KUZ12:KVB12"/>
    <mergeCell ref="KVC12:KVE12"/>
    <mergeCell ref="KVF12:KVH12"/>
    <mergeCell ref="KVI12:KVK12"/>
    <mergeCell ref="KVL12:KVN12"/>
    <mergeCell ref="KYI12:KYK12"/>
    <mergeCell ref="KYL12:KYN12"/>
    <mergeCell ref="KYO12:KYQ12"/>
    <mergeCell ref="KYR12:KYT12"/>
    <mergeCell ref="KYU12:KYW12"/>
    <mergeCell ref="KYX12:KYZ12"/>
    <mergeCell ref="KXQ12:KXS12"/>
    <mergeCell ref="KXT12:KXV12"/>
    <mergeCell ref="KXW12:KXY12"/>
    <mergeCell ref="KXZ12:KYB12"/>
    <mergeCell ref="KYC12:KYE12"/>
    <mergeCell ref="KYF12:KYH12"/>
    <mergeCell ref="KWY12:KXA12"/>
    <mergeCell ref="KXB12:KXD12"/>
    <mergeCell ref="KXE12:KXG12"/>
    <mergeCell ref="KXH12:KXJ12"/>
    <mergeCell ref="KXK12:KXM12"/>
    <mergeCell ref="KXN12:KXP12"/>
    <mergeCell ref="LAK12:LAM12"/>
    <mergeCell ref="LAN12:LAP12"/>
    <mergeCell ref="LAQ12:LAS12"/>
    <mergeCell ref="LAT12:LAV12"/>
    <mergeCell ref="LAW12:LAY12"/>
    <mergeCell ref="LAZ12:LBB12"/>
    <mergeCell ref="KZS12:KZU12"/>
    <mergeCell ref="KZV12:KZX12"/>
    <mergeCell ref="KZY12:LAA12"/>
    <mergeCell ref="LAB12:LAD12"/>
    <mergeCell ref="LAE12:LAG12"/>
    <mergeCell ref="LAH12:LAJ12"/>
    <mergeCell ref="KZA12:KZC12"/>
    <mergeCell ref="KZD12:KZF12"/>
    <mergeCell ref="KZG12:KZI12"/>
    <mergeCell ref="KZJ12:KZL12"/>
    <mergeCell ref="KZM12:KZO12"/>
    <mergeCell ref="KZP12:KZR12"/>
    <mergeCell ref="LCM12:LCO12"/>
    <mergeCell ref="LCP12:LCR12"/>
    <mergeCell ref="LCS12:LCU12"/>
    <mergeCell ref="LCV12:LCX12"/>
    <mergeCell ref="LCY12:LDA12"/>
    <mergeCell ref="LDB12:LDD12"/>
    <mergeCell ref="LBU12:LBW12"/>
    <mergeCell ref="LBX12:LBZ12"/>
    <mergeCell ref="LCA12:LCC12"/>
    <mergeCell ref="LCD12:LCF12"/>
    <mergeCell ref="LCG12:LCI12"/>
    <mergeCell ref="LCJ12:LCL12"/>
    <mergeCell ref="LBC12:LBE12"/>
    <mergeCell ref="LBF12:LBH12"/>
    <mergeCell ref="LBI12:LBK12"/>
    <mergeCell ref="LBL12:LBN12"/>
    <mergeCell ref="LBO12:LBQ12"/>
    <mergeCell ref="LBR12:LBT12"/>
    <mergeCell ref="LEO12:LEQ12"/>
    <mergeCell ref="LER12:LET12"/>
    <mergeCell ref="LEU12:LEW12"/>
    <mergeCell ref="LEX12:LEZ12"/>
    <mergeCell ref="LFA12:LFC12"/>
    <mergeCell ref="LFD12:LFF12"/>
    <mergeCell ref="LDW12:LDY12"/>
    <mergeCell ref="LDZ12:LEB12"/>
    <mergeCell ref="LEC12:LEE12"/>
    <mergeCell ref="LEF12:LEH12"/>
    <mergeCell ref="LEI12:LEK12"/>
    <mergeCell ref="LEL12:LEN12"/>
    <mergeCell ref="LDE12:LDG12"/>
    <mergeCell ref="LDH12:LDJ12"/>
    <mergeCell ref="LDK12:LDM12"/>
    <mergeCell ref="LDN12:LDP12"/>
    <mergeCell ref="LDQ12:LDS12"/>
    <mergeCell ref="LDT12:LDV12"/>
    <mergeCell ref="LGQ12:LGS12"/>
    <mergeCell ref="LGT12:LGV12"/>
    <mergeCell ref="LGW12:LGY12"/>
    <mergeCell ref="LGZ12:LHB12"/>
    <mergeCell ref="LHC12:LHE12"/>
    <mergeCell ref="LHF12:LHH12"/>
    <mergeCell ref="LFY12:LGA12"/>
    <mergeCell ref="LGB12:LGD12"/>
    <mergeCell ref="LGE12:LGG12"/>
    <mergeCell ref="LGH12:LGJ12"/>
    <mergeCell ref="LGK12:LGM12"/>
    <mergeCell ref="LGN12:LGP12"/>
    <mergeCell ref="LFG12:LFI12"/>
    <mergeCell ref="LFJ12:LFL12"/>
    <mergeCell ref="LFM12:LFO12"/>
    <mergeCell ref="LFP12:LFR12"/>
    <mergeCell ref="LFS12:LFU12"/>
    <mergeCell ref="LFV12:LFX12"/>
    <mergeCell ref="LIS12:LIU12"/>
    <mergeCell ref="LIV12:LIX12"/>
    <mergeCell ref="LIY12:LJA12"/>
    <mergeCell ref="LJB12:LJD12"/>
    <mergeCell ref="LJE12:LJG12"/>
    <mergeCell ref="LJH12:LJJ12"/>
    <mergeCell ref="LIA12:LIC12"/>
    <mergeCell ref="LID12:LIF12"/>
    <mergeCell ref="LIG12:LII12"/>
    <mergeCell ref="LIJ12:LIL12"/>
    <mergeCell ref="LIM12:LIO12"/>
    <mergeCell ref="LIP12:LIR12"/>
    <mergeCell ref="LHI12:LHK12"/>
    <mergeCell ref="LHL12:LHN12"/>
    <mergeCell ref="LHO12:LHQ12"/>
    <mergeCell ref="LHR12:LHT12"/>
    <mergeCell ref="LHU12:LHW12"/>
    <mergeCell ref="LHX12:LHZ12"/>
    <mergeCell ref="LKU12:LKW12"/>
    <mergeCell ref="LKX12:LKZ12"/>
    <mergeCell ref="LLA12:LLC12"/>
    <mergeCell ref="LLD12:LLF12"/>
    <mergeCell ref="LLG12:LLI12"/>
    <mergeCell ref="LLJ12:LLL12"/>
    <mergeCell ref="LKC12:LKE12"/>
    <mergeCell ref="LKF12:LKH12"/>
    <mergeCell ref="LKI12:LKK12"/>
    <mergeCell ref="LKL12:LKN12"/>
    <mergeCell ref="LKO12:LKQ12"/>
    <mergeCell ref="LKR12:LKT12"/>
    <mergeCell ref="LJK12:LJM12"/>
    <mergeCell ref="LJN12:LJP12"/>
    <mergeCell ref="LJQ12:LJS12"/>
    <mergeCell ref="LJT12:LJV12"/>
    <mergeCell ref="LJW12:LJY12"/>
    <mergeCell ref="LJZ12:LKB12"/>
    <mergeCell ref="LMW12:LMY12"/>
    <mergeCell ref="LMZ12:LNB12"/>
    <mergeCell ref="LNC12:LNE12"/>
    <mergeCell ref="LNF12:LNH12"/>
    <mergeCell ref="LNI12:LNK12"/>
    <mergeCell ref="LNL12:LNN12"/>
    <mergeCell ref="LME12:LMG12"/>
    <mergeCell ref="LMH12:LMJ12"/>
    <mergeCell ref="LMK12:LMM12"/>
    <mergeCell ref="LMN12:LMP12"/>
    <mergeCell ref="LMQ12:LMS12"/>
    <mergeCell ref="LMT12:LMV12"/>
    <mergeCell ref="LLM12:LLO12"/>
    <mergeCell ref="LLP12:LLR12"/>
    <mergeCell ref="LLS12:LLU12"/>
    <mergeCell ref="LLV12:LLX12"/>
    <mergeCell ref="LLY12:LMA12"/>
    <mergeCell ref="LMB12:LMD12"/>
    <mergeCell ref="LOY12:LPA12"/>
    <mergeCell ref="LPB12:LPD12"/>
    <mergeCell ref="LPE12:LPG12"/>
    <mergeCell ref="LPH12:LPJ12"/>
    <mergeCell ref="LPK12:LPM12"/>
    <mergeCell ref="LPN12:LPP12"/>
    <mergeCell ref="LOG12:LOI12"/>
    <mergeCell ref="LOJ12:LOL12"/>
    <mergeCell ref="LOM12:LOO12"/>
    <mergeCell ref="LOP12:LOR12"/>
    <mergeCell ref="LOS12:LOU12"/>
    <mergeCell ref="LOV12:LOX12"/>
    <mergeCell ref="LNO12:LNQ12"/>
    <mergeCell ref="LNR12:LNT12"/>
    <mergeCell ref="LNU12:LNW12"/>
    <mergeCell ref="LNX12:LNZ12"/>
    <mergeCell ref="LOA12:LOC12"/>
    <mergeCell ref="LOD12:LOF12"/>
    <mergeCell ref="LRA12:LRC12"/>
    <mergeCell ref="LRD12:LRF12"/>
    <mergeCell ref="LRG12:LRI12"/>
    <mergeCell ref="LRJ12:LRL12"/>
    <mergeCell ref="LRM12:LRO12"/>
    <mergeCell ref="LRP12:LRR12"/>
    <mergeCell ref="LQI12:LQK12"/>
    <mergeCell ref="LQL12:LQN12"/>
    <mergeCell ref="LQO12:LQQ12"/>
    <mergeCell ref="LQR12:LQT12"/>
    <mergeCell ref="LQU12:LQW12"/>
    <mergeCell ref="LQX12:LQZ12"/>
    <mergeCell ref="LPQ12:LPS12"/>
    <mergeCell ref="LPT12:LPV12"/>
    <mergeCell ref="LPW12:LPY12"/>
    <mergeCell ref="LPZ12:LQB12"/>
    <mergeCell ref="LQC12:LQE12"/>
    <mergeCell ref="LQF12:LQH12"/>
    <mergeCell ref="LTC12:LTE12"/>
    <mergeCell ref="LTF12:LTH12"/>
    <mergeCell ref="LTI12:LTK12"/>
    <mergeCell ref="LTL12:LTN12"/>
    <mergeCell ref="LTO12:LTQ12"/>
    <mergeCell ref="LTR12:LTT12"/>
    <mergeCell ref="LSK12:LSM12"/>
    <mergeCell ref="LSN12:LSP12"/>
    <mergeCell ref="LSQ12:LSS12"/>
    <mergeCell ref="LST12:LSV12"/>
    <mergeCell ref="LSW12:LSY12"/>
    <mergeCell ref="LSZ12:LTB12"/>
    <mergeCell ref="LRS12:LRU12"/>
    <mergeCell ref="LRV12:LRX12"/>
    <mergeCell ref="LRY12:LSA12"/>
    <mergeCell ref="LSB12:LSD12"/>
    <mergeCell ref="LSE12:LSG12"/>
    <mergeCell ref="LSH12:LSJ12"/>
    <mergeCell ref="LVE12:LVG12"/>
    <mergeCell ref="LVH12:LVJ12"/>
    <mergeCell ref="LVK12:LVM12"/>
    <mergeCell ref="LVN12:LVP12"/>
    <mergeCell ref="LVQ12:LVS12"/>
    <mergeCell ref="LVT12:LVV12"/>
    <mergeCell ref="LUM12:LUO12"/>
    <mergeCell ref="LUP12:LUR12"/>
    <mergeCell ref="LUS12:LUU12"/>
    <mergeCell ref="LUV12:LUX12"/>
    <mergeCell ref="LUY12:LVA12"/>
    <mergeCell ref="LVB12:LVD12"/>
    <mergeCell ref="LTU12:LTW12"/>
    <mergeCell ref="LTX12:LTZ12"/>
    <mergeCell ref="LUA12:LUC12"/>
    <mergeCell ref="LUD12:LUF12"/>
    <mergeCell ref="LUG12:LUI12"/>
    <mergeCell ref="LUJ12:LUL12"/>
    <mergeCell ref="LXG12:LXI12"/>
    <mergeCell ref="LXJ12:LXL12"/>
    <mergeCell ref="LXM12:LXO12"/>
    <mergeCell ref="LXP12:LXR12"/>
    <mergeCell ref="LXS12:LXU12"/>
    <mergeCell ref="LXV12:LXX12"/>
    <mergeCell ref="LWO12:LWQ12"/>
    <mergeCell ref="LWR12:LWT12"/>
    <mergeCell ref="LWU12:LWW12"/>
    <mergeCell ref="LWX12:LWZ12"/>
    <mergeCell ref="LXA12:LXC12"/>
    <mergeCell ref="LXD12:LXF12"/>
    <mergeCell ref="LVW12:LVY12"/>
    <mergeCell ref="LVZ12:LWB12"/>
    <mergeCell ref="LWC12:LWE12"/>
    <mergeCell ref="LWF12:LWH12"/>
    <mergeCell ref="LWI12:LWK12"/>
    <mergeCell ref="LWL12:LWN12"/>
    <mergeCell ref="LZI12:LZK12"/>
    <mergeCell ref="LZL12:LZN12"/>
    <mergeCell ref="LZO12:LZQ12"/>
    <mergeCell ref="LZR12:LZT12"/>
    <mergeCell ref="LZU12:LZW12"/>
    <mergeCell ref="LZX12:LZZ12"/>
    <mergeCell ref="LYQ12:LYS12"/>
    <mergeCell ref="LYT12:LYV12"/>
    <mergeCell ref="LYW12:LYY12"/>
    <mergeCell ref="LYZ12:LZB12"/>
    <mergeCell ref="LZC12:LZE12"/>
    <mergeCell ref="LZF12:LZH12"/>
    <mergeCell ref="LXY12:LYA12"/>
    <mergeCell ref="LYB12:LYD12"/>
    <mergeCell ref="LYE12:LYG12"/>
    <mergeCell ref="LYH12:LYJ12"/>
    <mergeCell ref="LYK12:LYM12"/>
    <mergeCell ref="LYN12:LYP12"/>
    <mergeCell ref="MBK12:MBM12"/>
    <mergeCell ref="MBN12:MBP12"/>
    <mergeCell ref="MBQ12:MBS12"/>
    <mergeCell ref="MBT12:MBV12"/>
    <mergeCell ref="MBW12:MBY12"/>
    <mergeCell ref="MBZ12:MCB12"/>
    <mergeCell ref="MAS12:MAU12"/>
    <mergeCell ref="MAV12:MAX12"/>
    <mergeCell ref="MAY12:MBA12"/>
    <mergeCell ref="MBB12:MBD12"/>
    <mergeCell ref="MBE12:MBG12"/>
    <mergeCell ref="MBH12:MBJ12"/>
    <mergeCell ref="MAA12:MAC12"/>
    <mergeCell ref="MAD12:MAF12"/>
    <mergeCell ref="MAG12:MAI12"/>
    <mergeCell ref="MAJ12:MAL12"/>
    <mergeCell ref="MAM12:MAO12"/>
    <mergeCell ref="MAP12:MAR12"/>
    <mergeCell ref="MDM12:MDO12"/>
    <mergeCell ref="MDP12:MDR12"/>
    <mergeCell ref="MDS12:MDU12"/>
    <mergeCell ref="MDV12:MDX12"/>
    <mergeCell ref="MDY12:MEA12"/>
    <mergeCell ref="MEB12:MED12"/>
    <mergeCell ref="MCU12:MCW12"/>
    <mergeCell ref="MCX12:MCZ12"/>
    <mergeCell ref="MDA12:MDC12"/>
    <mergeCell ref="MDD12:MDF12"/>
    <mergeCell ref="MDG12:MDI12"/>
    <mergeCell ref="MDJ12:MDL12"/>
    <mergeCell ref="MCC12:MCE12"/>
    <mergeCell ref="MCF12:MCH12"/>
    <mergeCell ref="MCI12:MCK12"/>
    <mergeCell ref="MCL12:MCN12"/>
    <mergeCell ref="MCO12:MCQ12"/>
    <mergeCell ref="MCR12:MCT12"/>
    <mergeCell ref="MFO12:MFQ12"/>
    <mergeCell ref="MFR12:MFT12"/>
    <mergeCell ref="MFU12:MFW12"/>
    <mergeCell ref="MFX12:MFZ12"/>
    <mergeCell ref="MGA12:MGC12"/>
    <mergeCell ref="MGD12:MGF12"/>
    <mergeCell ref="MEW12:MEY12"/>
    <mergeCell ref="MEZ12:MFB12"/>
    <mergeCell ref="MFC12:MFE12"/>
    <mergeCell ref="MFF12:MFH12"/>
    <mergeCell ref="MFI12:MFK12"/>
    <mergeCell ref="MFL12:MFN12"/>
    <mergeCell ref="MEE12:MEG12"/>
    <mergeCell ref="MEH12:MEJ12"/>
    <mergeCell ref="MEK12:MEM12"/>
    <mergeCell ref="MEN12:MEP12"/>
    <mergeCell ref="MEQ12:MES12"/>
    <mergeCell ref="MET12:MEV12"/>
    <mergeCell ref="MHQ12:MHS12"/>
    <mergeCell ref="MHT12:MHV12"/>
    <mergeCell ref="MHW12:MHY12"/>
    <mergeCell ref="MHZ12:MIB12"/>
    <mergeCell ref="MIC12:MIE12"/>
    <mergeCell ref="MIF12:MIH12"/>
    <mergeCell ref="MGY12:MHA12"/>
    <mergeCell ref="MHB12:MHD12"/>
    <mergeCell ref="MHE12:MHG12"/>
    <mergeCell ref="MHH12:MHJ12"/>
    <mergeCell ref="MHK12:MHM12"/>
    <mergeCell ref="MHN12:MHP12"/>
    <mergeCell ref="MGG12:MGI12"/>
    <mergeCell ref="MGJ12:MGL12"/>
    <mergeCell ref="MGM12:MGO12"/>
    <mergeCell ref="MGP12:MGR12"/>
    <mergeCell ref="MGS12:MGU12"/>
    <mergeCell ref="MGV12:MGX12"/>
    <mergeCell ref="MJS12:MJU12"/>
    <mergeCell ref="MJV12:MJX12"/>
    <mergeCell ref="MJY12:MKA12"/>
    <mergeCell ref="MKB12:MKD12"/>
    <mergeCell ref="MKE12:MKG12"/>
    <mergeCell ref="MKH12:MKJ12"/>
    <mergeCell ref="MJA12:MJC12"/>
    <mergeCell ref="MJD12:MJF12"/>
    <mergeCell ref="MJG12:MJI12"/>
    <mergeCell ref="MJJ12:MJL12"/>
    <mergeCell ref="MJM12:MJO12"/>
    <mergeCell ref="MJP12:MJR12"/>
    <mergeCell ref="MII12:MIK12"/>
    <mergeCell ref="MIL12:MIN12"/>
    <mergeCell ref="MIO12:MIQ12"/>
    <mergeCell ref="MIR12:MIT12"/>
    <mergeCell ref="MIU12:MIW12"/>
    <mergeCell ref="MIX12:MIZ12"/>
    <mergeCell ref="MLU12:MLW12"/>
    <mergeCell ref="MLX12:MLZ12"/>
    <mergeCell ref="MMA12:MMC12"/>
    <mergeCell ref="MMD12:MMF12"/>
    <mergeCell ref="MMG12:MMI12"/>
    <mergeCell ref="MMJ12:MML12"/>
    <mergeCell ref="MLC12:MLE12"/>
    <mergeCell ref="MLF12:MLH12"/>
    <mergeCell ref="MLI12:MLK12"/>
    <mergeCell ref="MLL12:MLN12"/>
    <mergeCell ref="MLO12:MLQ12"/>
    <mergeCell ref="MLR12:MLT12"/>
    <mergeCell ref="MKK12:MKM12"/>
    <mergeCell ref="MKN12:MKP12"/>
    <mergeCell ref="MKQ12:MKS12"/>
    <mergeCell ref="MKT12:MKV12"/>
    <mergeCell ref="MKW12:MKY12"/>
    <mergeCell ref="MKZ12:MLB12"/>
    <mergeCell ref="MNW12:MNY12"/>
    <mergeCell ref="MNZ12:MOB12"/>
    <mergeCell ref="MOC12:MOE12"/>
    <mergeCell ref="MOF12:MOH12"/>
    <mergeCell ref="MOI12:MOK12"/>
    <mergeCell ref="MOL12:MON12"/>
    <mergeCell ref="MNE12:MNG12"/>
    <mergeCell ref="MNH12:MNJ12"/>
    <mergeCell ref="MNK12:MNM12"/>
    <mergeCell ref="MNN12:MNP12"/>
    <mergeCell ref="MNQ12:MNS12"/>
    <mergeCell ref="MNT12:MNV12"/>
    <mergeCell ref="MMM12:MMO12"/>
    <mergeCell ref="MMP12:MMR12"/>
    <mergeCell ref="MMS12:MMU12"/>
    <mergeCell ref="MMV12:MMX12"/>
    <mergeCell ref="MMY12:MNA12"/>
    <mergeCell ref="MNB12:MND12"/>
    <mergeCell ref="MPY12:MQA12"/>
    <mergeCell ref="MQB12:MQD12"/>
    <mergeCell ref="MQE12:MQG12"/>
    <mergeCell ref="MQH12:MQJ12"/>
    <mergeCell ref="MQK12:MQM12"/>
    <mergeCell ref="MQN12:MQP12"/>
    <mergeCell ref="MPG12:MPI12"/>
    <mergeCell ref="MPJ12:MPL12"/>
    <mergeCell ref="MPM12:MPO12"/>
    <mergeCell ref="MPP12:MPR12"/>
    <mergeCell ref="MPS12:MPU12"/>
    <mergeCell ref="MPV12:MPX12"/>
    <mergeCell ref="MOO12:MOQ12"/>
    <mergeCell ref="MOR12:MOT12"/>
    <mergeCell ref="MOU12:MOW12"/>
    <mergeCell ref="MOX12:MOZ12"/>
    <mergeCell ref="MPA12:MPC12"/>
    <mergeCell ref="MPD12:MPF12"/>
    <mergeCell ref="MSA12:MSC12"/>
    <mergeCell ref="MSD12:MSF12"/>
    <mergeCell ref="MSG12:MSI12"/>
    <mergeCell ref="MSJ12:MSL12"/>
    <mergeCell ref="MSM12:MSO12"/>
    <mergeCell ref="MSP12:MSR12"/>
    <mergeCell ref="MRI12:MRK12"/>
    <mergeCell ref="MRL12:MRN12"/>
    <mergeCell ref="MRO12:MRQ12"/>
    <mergeCell ref="MRR12:MRT12"/>
    <mergeCell ref="MRU12:MRW12"/>
    <mergeCell ref="MRX12:MRZ12"/>
    <mergeCell ref="MQQ12:MQS12"/>
    <mergeCell ref="MQT12:MQV12"/>
    <mergeCell ref="MQW12:MQY12"/>
    <mergeCell ref="MQZ12:MRB12"/>
    <mergeCell ref="MRC12:MRE12"/>
    <mergeCell ref="MRF12:MRH12"/>
    <mergeCell ref="MUC12:MUE12"/>
    <mergeCell ref="MUF12:MUH12"/>
    <mergeCell ref="MUI12:MUK12"/>
    <mergeCell ref="MUL12:MUN12"/>
    <mergeCell ref="MUO12:MUQ12"/>
    <mergeCell ref="MUR12:MUT12"/>
    <mergeCell ref="MTK12:MTM12"/>
    <mergeCell ref="MTN12:MTP12"/>
    <mergeCell ref="MTQ12:MTS12"/>
    <mergeCell ref="MTT12:MTV12"/>
    <mergeCell ref="MTW12:MTY12"/>
    <mergeCell ref="MTZ12:MUB12"/>
    <mergeCell ref="MSS12:MSU12"/>
    <mergeCell ref="MSV12:MSX12"/>
    <mergeCell ref="MSY12:MTA12"/>
    <mergeCell ref="MTB12:MTD12"/>
    <mergeCell ref="MTE12:MTG12"/>
    <mergeCell ref="MTH12:MTJ12"/>
    <mergeCell ref="MWE12:MWG12"/>
    <mergeCell ref="MWH12:MWJ12"/>
    <mergeCell ref="MWK12:MWM12"/>
    <mergeCell ref="MWN12:MWP12"/>
    <mergeCell ref="MWQ12:MWS12"/>
    <mergeCell ref="MWT12:MWV12"/>
    <mergeCell ref="MVM12:MVO12"/>
    <mergeCell ref="MVP12:MVR12"/>
    <mergeCell ref="MVS12:MVU12"/>
    <mergeCell ref="MVV12:MVX12"/>
    <mergeCell ref="MVY12:MWA12"/>
    <mergeCell ref="MWB12:MWD12"/>
    <mergeCell ref="MUU12:MUW12"/>
    <mergeCell ref="MUX12:MUZ12"/>
    <mergeCell ref="MVA12:MVC12"/>
    <mergeCell ref="MVD12:MVF12"/>
    <mergeCell ref="MVG12:MVI12"/>
    <mergeCell ref="MVJ12:MVL12"/>
    <mergeCell ref="MYG12:MYI12"/>
    <mergeCell ref="MYJ12:MYL12"/>
    <mergeCell ref="MYM12:MYO12"/>
    <mergeCell ref="MYP12:MYR12"/>
    <mergeCell ref="MYS12:MYU12"/>
    <mergeCell ref="MYV12:MYX12"/>
    <mergeCell ref="MXO12:MXQ12"/>
    <mergeCell ref="MXR12:MXT12"/>
    <mergeCell ref="MXU12:MXW12"/>
    <mergeCell ref="MXX12:MXZ12"/>
    <mergeCell ref="MYA12:MYC12"/>
    <mergeCell ref="MYD12:MYF12"/>
    <mergeCell ref="MWW12:MWY12"/>
    <mergeCell ref="MWZ12:MXB12"/>
    <mergeCell ref="MXC12:MXE12"/>
    <mergeCell ref="MXF12:MXH12"/>
    <mergeCell ref="MXI12:MXK12"/>
    <mergeCell ref="MXL12:MXN12"/>
    <mergeCell ref="NAI12:NAK12"/>
    <mergeCell ref="NAL12:NAN12"/>
    <mergeCell ref="NAO12:NAQ12"/>
    <mergeCell ref="NAR12:NAT12"/>
    <mergeCell ref="NAU12:NAW12"/>
    <mergeCell ref="NAX12:NAZ12"/>
    <mergeCell ref="MZQ12:MZS12"/>
    <mergeCell ref="MZT12:MZV12"/>
    <mergeCell ref="MZW12:MZY12"/>
    <mergeCell ref="MZZ12:NAB12"/>
    <mergeCell ref="NAC12:NAE12"/>
    <mergeCell ref="NAF12:NAH12"/>
    <mergeCell ref="MYY12:MZA12"/>
    <mergeCell ref="MZB12:MZD12"/>
    <mergeCell ref="MZE12:MZG12"/>
    <mergeCell ref="MZH12:MZJ12"/>
    <mergeCell ref="MZK12:MZM12"/>
    <mergeCell ref="MZN12:MZP12"/>
    <mergeCell ref="NCK12:NCM12"/>
    <mergeCell ref="NCN12:NCP12"/>
    <mergeCell ref="NCQ12:NCS12"/>
    <mergeCell ref="NCT12:NCV12"/>
    <mergeCell ref="NCW12:NCY12"/>
    <mergeCell ref="NCZ12:NDB12"/>
    <mergeCell ref="NBS12:NBU12"/>
    <mergeCell ref="NBV12:NBX12"/>
    <mergeCell ref="NBY12:NCA12"/>
    <mergeCell ref="NCB12:NCD12"/>
    <mergeCell ref="NCE12:NCG12"/>
    <mergeCell ref="NCH12:NCJ12"/>
    <mergeCell ref="NBA12:NBC12"/>
    <mergeCell ref="NBD12:NBF12"/>
    <mergeCell ref="NBG12:NBI12"/>
    <mergeCell ref="NBJ12:NBL12"/>
    <mergeCell ref="NBM12:NBO12"/>
    <mergeCell ref="NBP12:NBR12"/>
    <mergeCell ref="NEM12:NEO12"/>
    <mergeCell ref="NEP12:NER12"/>
    <mergeCell ref="NES12:NEU12"/>
    <mergeCell ref="NEV12:NEX12"/>
    <mergeCell ref="NEY12:NFA12"/>
    <mergeCell ref="NFB12:NFD12"/>
    <mergeCell ref="NDU12:NDW12"/>
    <mergeCell ref="NDX12:NDZ12"/>
    <mergeCell ref="NEA12:NEC12"/>
    <mergeCell ref="NED12:NEF12"/>
    <mergeCell ref="NEG12:NEI12"/>
    <mergeCell ref="NEJ12:NEL12"/>
    <mergeCell ref="NDC12:NDE12"/>
    <mergeCell ref="NDF12:NDH12"/>
    <mergeCell ref="NDI12:NDK12"/>
    <mergeCell ref="NDL12:NDN12"/>
    <mergeCell ref="NDO12:NDQ12"/>
    <mergeCell ref="NDR12:NDT12"/>
    <mergeCell ref="NGO12:NGQ12"/>
    <mergeCell ref="NGR12:NGT12"/>
    <mergeCell ref="NGU12:NGW12"/>
    <mergeCell ref="NGX12:NGZ12"/>
    <mergeCell ref="NHA12:NHC12"/>
    <mergeCell ref="NHD12:NHF12"/>
    <mergeCell ref="NFW12:NFY12"/>
    <mergeCell ref="NFZ12:NGB12"/>
    <mergeCell ref="NGC12:NGE12"/>
    <mergeCell ref="NGF12:NGH12"/>
    <mergeCell ref="NGI12:NGK12"/>
    <mergeCell ref="NGL12:NGN12"/>
    <mergeCell ref="NFE12:NFG12"/>
    <mergeCell ref="NFH12:NFJ12"/>
    <mergeCell ref="NFK12:NFM12"/>
    <mergeCell ref="NFN12:NFP12"/>
    <mergeCell ref="NFQ12:NFS12"/>
    <mergeCell ref="NFT12:NFV12"/>
    <mergeCell ref="NIQ12:NIS12"/>
    <mergeCell ref="NIT12:NIV12"/>
    <mergeCell ref="NIW12:NIY12"/>
    <mergeCell ref="NIZ12:NJB12"/>
    <mergeCell ref="NJC12:NJE12"/>
    <mergeCell ref="NJF12:NJH12"/>
    <mergeCell ref="NHY12:NIA12"/>
    <mergeCell ref="NIB12:NID12"/>
    <mergeCell ref="NIE12:NIG12"/>
    <mergeCell ref="NIH12:NIJ12"/>
    <mergeCell ref="NIK12:NIM12"/>
    <mergeCell ref="NIN12:NIP12"/>
    <mergeCell ref="NHG12:NHI12"/>
    <mergeCell ref="NHJ12:NHL12"/>
    <mergeCell ref="NHM12:NHO12"/>
    <mergeCell ref="NHP12:NHR12"/>
    <mergeCell ref="NHS12:NHU12"/>
    <mergeCell ref="NHV12:NHX12"/>
    <mergeCell ref="NKS12:NKU12"/>
    <mergeCell ref="NKV12:NKX12"/>
    <mergeCell ref="NKY12:NLA12"/>
    <mergeCell ref="NLB12:NLD12"/>
    <mergeCell ref="NLE12:NLG12"/>
    <mergeCell ref="NLH12:NLJ12"/>
    <mergeCell ref="NKA12:NKC12"/>
    <mergeCell ref="NKD12:NKF12"/>
    <mergeCell ref="NKG12:NKI12"/>
    <mergeCell ref="NKJ12:NKL12"/>
    <mergeCell ref="NKM12:NKO12"/>
    <mergeCell ref="NKP12:NKR12"/>
    <mergeCell ref="NJI12:NJK12"/>
    <mergeCell ref="NJL12:NJN12"/>
    <mergeCell ref="NJO12:NJQ12"/>
    <mergeCell ref="NJR12:NJT12"/>
    <mergeCell ref="NJU12:NJW12"/>
    <mergeCell ref="NJX12:NJZ12"/>
    <mergeCell ref="NMU12:NMW12"/>
    <mergeCell ref="NMX12:NMZ12"/>
    <mergeCell ref="NNA12:NNC12"/>
    <mergeCell ref="NND12:NNF12"/>
    <mergeCell ref="NNG12:NNI12"/>
    <mergeCell ref="NNJ12:NNL12"/>
    <mergeCell ref="NMC12:NME12"/>
    <mergeCell ref="NMF12:NMH12"/>
    <mergeCell ref="NMI12:NMK12"/>
    <mergeCell ref="NML12:NMN12"/>
    <mergeCell ref="NMO12:NMQ12"/>
    <mergeCell ref="NMR12:NMT12"/>
    <mergeCell ref="NLK12:NLM12"/>
    <mergeCell ref="NLN12:NLP12"/>
    <mergeCell ref="NLQ12:NLS12"/>
    <mergeCell ref="NLT12:NLV12"/>
    <mergeCell ref="NLW12:NLY12"/>
    <mergeCell ref="NLZ12:NMB12"/>
    <mergeCell ref="NOW12:NOY12"/>
    <mergeCell ref="NOZ12:NPB12"/>
    <mergeCell ref="NPC12:NPE12"/>
    <mergeCell ref="NPF12:NPH12"/>
    <mergeCell ref="NPI12:NPK12"/>
    <mergeCell ref="NPL12:NPN12"/>
    <mergeCell ref="NOE12:NOG12"/>
    <mergeCell ref="NOH12:NOJ12"/>
    <mergeCell ref="NOK12:NOM12"/>
    <mergeCell ref="NON12:NOP12"/>
    <mergeCell ref="NOQ12:NOS12"/>
    <mergeCell ref="NOT12:NOV12"/>
    <mergeCell ref="NNM12:NNO12"/>
    <mergeCell ref="NNP12:NNR12"/>
    <mergeCell ref="NNS12:NNU12"/>
    <mergeCell ref="NNV12:NNX12"/>
    <mergeCell ref="NNY12:NOA12"/>
    <mergeCell ref="NOB12:NOD12"/>
    <mergeCell ref="NQY12:NRA12"/>
    <mergeCell ref="NRB12:NRD12"/>
    <mergeCell ref="NRE12:NRG12"/>
    <mergeCell ref="NRH12:NRJ12"/>
    <mergeCell ref="NRK12:NRM12"/>
    <mergeCell ref="NRN12:NRP12"/>
    <mergeCell ref="NQG12:NQI12"/>
    <mergeCell ref="NQJ12:NQL12"/>
    <mergeCell ref="NQM12:NQO12"/>
    <mergeCell ref="NQP12:NQR12"/>
    <mergeCell ref="NQS12:NQU12"/>
    <mergeCell ref="NQV12:NQX12"/>
    <mergeCell ref="NPO12:NPQ12"/>
    <mergeCell ref="NPR12:NPT12"/>
    <mergeCell ref="NPU12:NPW12"/>
    <mergeCell ref="NPX12:NPZ12"/>
    <mergeCell ref="NQA12:NQC12"/>
    <mergeCell ref="NQD12:NQF12"/>
    <mergeCell ref="NTA12:NTC12"/>
    <mergeCell ref="NTD12:NTF12"/>
    <mergeCell ref="NTG12:NTI12"/>
    <mergeCell ref="NTJ12:NTL12"/>
    <mergeCell ref="NTM12:NTO12"/>
    <mergeCell ref="NTP12:NTR12"/>
    <mergeCell ref="NSI12:NSK12"/>
    <mergeCell ref="NSL12:NSN12"/>
    <mergeCell ref="NSO12:NSQ12"/>
    <mergeCell ref="NSR12:NST12"/>
    <mergeCell ref="NSU12:NSW12"/>
    <mergeCell ref="NSX12:NSZ12"/>
    <mergeCell ref="NRQ12:NRS12"/>
    <mergeCell ref="NRT12:NRV12"/>
    <mergeCell ref="NRW12:NRY12"/>
    <mergeCell ref="NRZ12:NSB12"/>
    <mergeCell ref="NSC12:NSE12"/>
    <mergeCell ref="NSF12:NSH12"/>
    <mergeCell ref="NVC12:NVE12"/>
    <mergeCell ref="NVF12:NVH12"/>
    <mergeCell ref="NVI12:NVK12"/>
    <mergeCell ref="NVL12:NVN12"/>
    <mergeCell ref="NVO12:NVQ12"/>
    <mergeCell ref="NVR12:NVT12"/>
    <mergeCell ref="NUK12:NUM12"/>
    <mergeCell ref="NUN12:NUP12"/>
    <mergeCell ref="NUQ12:NUS12"/>
    <mergeCell ref="NUT12:NUV12"/>
    <mergeCell ref="NUW12:NUY12"/>
    <mergeCell ref="NUZ12:NVB12"/>
    <mergeCell ref="NTS12:NTU12"/>
    <mergeCell ref="NTV12:NTX12"/>
    <mergeCell ref="NTY12:NUA12"/>
    <mergeCell ref="NUB12:NUD12"/>
    <mergeCell ref="NUE12:NUG12"/>
    <mergeCell ref="NUH12:NUJ12"/>
    <mergeCell ref="NXE12:NXG12"/>
    <mergeCell ref="NXH12:NXJ12"/>
    <mergeCell ref="NXK12:NXM12"/>
    <mergeCell ref="NXN12:NXP12"/>
    <mergeCell ref="NXQ12:NXS12"/>
    <mergeCell ref="NXT12:NXV12"/>
    <mergeCell ref="NWM12:NWO12"/>
    <mergeCell ref="NWP12:NWR12"/>
    <mergeCell ref="NWS12:NWU12"/>
    <mergeCell ref="NWV12:NWX12"/>
    <mergeCell ref="NWY12:NXA12"/>
    <mergeCell ref="NXB12:NXD12"/>
    <mergeCell ref="NVU12:NVW12"/>
    <mergeCell ref="NVX12:NVZ12"/>
    <mergeCell ref="NWA12:NWC12"/>
    <mergeCell ref="NWD12:NWF12"/>
    <mergeCell ref="NWG12:NWI12"/>
    <mergeCell ref="NWJ12:NWL12"/>
    <mergeCell ref="NZG12:NZI12"/>
    <mergeCell ref="NZJ12:NZL12"/>
    <mergeCell ref="NZM12:NZO12"/>
    <mergeCell ref="NZP12:NZR12"/>
    <mergeCell ref="NZS12:NZU12"/>
    <mergeCell ref="NZV12:NZX12"/>
    <mergeCell ref="NYO12:NYQ12"/>
    <mergeCell ref="NYR12:NYT12"/>
    <mergeCell ref="NYU12:NYW12"/>
    <mergeCell ref="NYX12:NYZ12"/>
    <mergeCell ref="NZA12:NZC12"/>
    <mergeCell ref="NZD12:NZF12"/>
    <mergeCell ref="NXW12:NXY12"/>
    <mergeCell ref="NXZ12:NYB12"/>
    <mergeCell ref="NYC12:NYE12"/>
    <mergeCell ref="NYF12:NYH12"/>
    <mergeCell ref="NYI12:NYK12"/>
    <mergeCell ref="NYL12:NYN12"/>
    <mergeCell ref="OBI12:OBK12"/>
    <mergeCell ref="OBL12:OBN12"/>
    <mergeCell ref="OBO12:OBQ12"/>
    <mergeCell ref="OBR12:OBT12"/>
    <mergeCell ref="OBU12:OBW12"/>
    <mergeCell ref="OBX12:OBZ12"/>
    <mergeCell ref="OAQ12:OAS12"/>
    <mergeCell ref="OAT12:OAV12"/>
    <mergeCell ref="OAW12:OAY12"/>
    <mergeCell ref="OAZ12:OBB12"/>
    <mergeCell ref="OBC12:OBE12"/>
    <mergeCell ref="OBF12:OBH12"/>
    <mergeCell ref="NZY12:OAA12"/>
    <mergeCell ref="OAB12:OAD12"/>
    <mergeCell ref="OAE12:OAG12"/>
    <mergeCell ref="OAH12:OAJ12"/>
    <mergeCell ref="OAK12:OAM12"/>
    <mergeCell ref="OAN12:OAP12"/>
    <mergeCell ref="ODK12:ODM12"/>
    <mergeCell ref="ODN12:ODP12"/>
    <mergeCell ref="ODQ12:ODS12"/>
    <mergeCell ref="ODT12:ODV12"/>
    <mergeCell ref="ODW12:ODY12"/>
    <mergeCell ref="ODZ12:OEB12"/>
    <mergeCell ref="OCS12:OCU12"/>
    <mergeCell ref="OCV12:OCX12"/>
    <mergeCell ref="OCY12:ODA12"/>
    <mergeCell ref="ODB12:ODD12"/>
    <mergeCell ref="ODE12:ODG12"/>
    <mergeCell ref="ODH12:ODJ12"/>
    <mergeCell ref="OCA12:OCC12"/>
    <mergeCell ref="OCD12:OCF12"/>
    <mergeCell ref="OCG12:OCI12"/>
    <mergeCell ref="OCJ12:OCL12"/>
    <mergeCell ref="OCM12:OCO12"/>
    <mergeCell ref="OCP12:OCR12"/>
    <mergeCell ref="OFM12:OFO12"/>
    <mergeCell ref="OFP12:OFR12"/>
    <mergeCell ref="OFS12:OFU12"/>
    <mergeCell ref="OFV12:OFX12"/>
    <mergeCell ref="OFY12:OGA12"/>
    <mergeCell ref="OGB12:OGD12"/>
    <mergeCell ref="OEU12:OEW12"/>
    <mergeCell ref="OEX12:OEZ12"/>
    <mergeCell ref="OFA12:OFC12"/>
    <mergeCell ref="OFD12:OFF12"/>
    <mergeCell ref="OFG12:OFI12"/>
    <mergeCell ref="OFJ12:OFL12"/>
    <mergeCell ref="OEC12:OEE12"/>
    <mergeCell ref="OEF12:OEH12"/>
    <mergeCell ref="OEI12:OEK12"/>
    <mergeCell ref="OEL12:OEN12"/>
    <mergeCell ref="OEO12:OEQ12"/>
    <mergeCell ref="OER12:OET12"/>
    <mergeCell ref="OHO12:OHQ12"/>
    <mergeCell ref="OHR12:OHT12"/>
    <mergeCell ref="OHU12:OHW12"/>
    <mergeCell ref="OHX12:OHZ12"/>
    <mergeCell ref="OIA12:OIC12"/>
    <mergeCell ref="OID12:OIF12"/>
    <mergeCell ref="OGW12:OGY12"/>
    <mergeCell ref="OGZ12:OHB12"/>
    <mergeCell ref="OHC12:OHE12"/>
    <mergeCell ref="OHF12:OHH12"/>
    <mergeCell ref="OHI12:OHK12"/>
    <mergeCell ref="OHL12:OHN12"/>
    <mergeCell ref="OGE12:OGG12"/>
    <mergeCell ref="OGH12:OGJ12"/>
    <mergeCell ref="OGK12:OGM12"/>
    <mergeCell ref="OGN12:OGP12"/>
    <mergeCell ref="OGQ12:OGS12"/>
    <mergeCell ref="OGT12:OGV12"/>
    <mergeCell ref="OJQ12:OJS12"/>
    <mergeCell ref="OJT12:OJV12"/>
    <mergeCell ref="OJW12:OJY12"/>
    <mergeCell ref="OJZ12:OKB12"/>
    <mergeCell ref="OKC12:OKE12"/>
    <mergeCell ref="OKF12:OKH12"/>
    <mergeCell ref="OIY12:OJA12"/>
    <mergeCell ref="OJB12:OJD12"/>
    <mergeCell ref="OJE12:OJG12"/>
    <mergeCell ref="OJH12:OJJ12"/>
    <mergeCell ref="OJK12:OJM12"/>
    <mergeCell ref="OJN12:OJP12"/>
    <mergeCell ref="OIG12:OII12"/>
    <mergeCell ref="OIJ12:OIL12"/>
    <mergeCell ref="OIM12:OIO12"/>
    <mergeCell ref="OIP12:OIR12"/>
    <mergeCell ref="OIS12:OIU12"/>
    <mergeCell ref="OIV12:OIX12"/>
    <mergeCell ref="OLS12:OLU12"/>
    <mergeCell ref="OLV12:OLX12"/>
    <mergeCell ref="OLY12:OMA12"/>
    <mergeCell ref="OMB12:OMD12"/>
    <mergeCell ref="OME12:OMG12"/>
    <mergeCell ref="OMH12:OMJ12"/>
    <mergeCell ref="OLA12:OLC12"/>
    <mergeCell ref="OLD12:OLF12"/>
    <mergeCell ref="OLG12:OLI12"/>
    <mergeCell ref="OLJ12:OLL12"/>
    <mergeCell ref="OLM12:OLO12"/>
    <mergeCell ref="OLP12:OLR12"/>
    <mergeCell ref="OKI12:OKK12"/>
    <mergeCell ref="OKL12:OKN12"/>
    <mergeCell ref="OKO12:OKQ12"/>
    <mergeCell ref="OKR12:OKT12"/>
    <mergeCell ref="OKU12:OKW12"/>
    <mergeCell ref="OKX12:OKZ12"/>
    <mergeCell ref="ONU12:ONW12"/>
    <mergeCell ref="ONX12:ONZ12"/>
    <mergeCell ref="OOA12:OOC12"/>
    <mergeCell ref="OOD12:OOF12"/>
    <mergeCell ref="OOG12:OOI12"/>
    <mergeCell ref="OOJ12:OOL12"/>
    <mergeCell ref="ONC12:ONE12"/>
    <mergeCell ref="ONF12:ONH12"/>
    <mergeCell ref="ONI12:ONK12"/>
    <mergeCell ref="ONL12:ONN12"/>
    <mergeCell ref="ONO12:ONQ12"/>
    <mergeCell ref="ONR12:ONT12"/>
    <mergeCell ref="OMK12:OMM12"/>
    <mergeCell ref="OMN12:OMP12"/>
    <mergeCell ref="OMQ12:OMS12"/>
    <mergeCell ref="OMT12:OMV12"/>
    <mergeCell ref="OMW12:OMY12"/>
    <mergeCell ref="OMZ12:ONB12"/>
    <mergeCell ref="OPW12:OPY12"/>
    <mergeCell ref="OPZ12:OQB12"/>
    <mergeCell ref="OQC12:OQE12"/>
    <mergeCell ref="OQF12:OQH12"/>
    <mergeCell ref="OQI12:OQK12"/>
    <mergeCell ref="OQL12:OQN12"/>
    <mergeCell ref="OPE12:OPG12"/>
    <mergeCell ref="OPH12:OPJ12"/>
    <mergeCell ref="OPK12:OPM12"/>
    <mergeCell ref="OPN12:OPP12"/>
    <mergeCell ref="OPQ12:OPS12"/>
    <mergeCell ref="OPT12:OPV12"/>
    <mergeCell ref="OOM12:OOO12"/>
    <mergeCell ref="OOP12:OOR12"/>
    <mergeCell ref="OOS12:OOU12"/>
    <mergeCell ref="OOV12:OOX12"/>
    <mergeCell ref="OOY12:OPA12"/>
    <mergeCell ref="OPB12:OPD12"/>
    <mergeCell ref="ORY12:OSA12"/>
    <mergeCell ref="OSB12:OSD12"/>
    <mergeCell ref="OSE12:OSG12"/>
    <mergeCell ref="OSH12:OSJ12"/>
    <mergeCell ref="OSK12:OSM12"/>
    <mergeCell ref="OSN12:OSP12"/>
    <mergeCell ref="ORG12:ORI12"/>
    <mergeCell ref="ORJ12:ORL12"/>
    <mergeCell ref="ORM12:ORO12"/>
    <mergeCell ref="ORP12:ORR12"/>
    <mergeCell ref="ORS12:ORU12"/>
    <mergeCell ref="ORV12:ORX12"/>
    <mergeCell ref="OQO12:OQQ12"/>
    <mergeCell ref="OQR12:OQT12"/>
    <mergeCell ref="OQU12:OQW12"/>
    <mergeCell ref="OQX12:OQZ12"/>
    <mergeCell ref="ORA12:ORC12"/>
    <mergeCell ref="ORD12:ORF12"/>
    <mergeCell ref="OUA12:OUC12"/>
    <mergeCell ref="OUD12:OUF12"/>
    <mergeCell ref="OUG12:OUI12"/>
    <mergeCell ref="OUJ12:OUL12"/>
    <mergeCell ref="OUM12:OUO12"/>
    <mergeCell ref="OUP12:OUR12"/>
    <mergeCell ref="OTI12:OTK12"/>
    <mergeCell ref="OTL12:OTN12"/>
    <mergeCell ref="OTO12:OTQ12"/>
    <mergeCell ref="OTR12:OTT12"/>
    <mergeCell ref="OTU12:OTW12"/>
    <mergeCell ref="OTX12:OTZ12"/>
    <mergeCell ref="OSQ12:OSS12"/>
    <mergeCell ref="OST12:OSV12"/>
    <mergeCell ref="OSW12:OSY12"/>
    <mergeCell ref="OSZ12:OTB12"/>
    <mergeCell ref="OTC12:OTE12"/>
    <mergeCell ref="OTF12:OTH12"/>
    <mergeCell ref="OWC12:OWE12"/>
    <mergeCell ref="OWF12:OWH12"/>
    <mergeCell ref="OWI12:OWK12"/>
    <mergeCell ref="OWL12:OWN12"/>
    <mergeCell ref="OWO12:OWQ12"/>
    <mergeCell ref="OWR12:OWT12"/>
    <mergeCell ref="OVK12:OVM12"/>
    <mergeCell ref="OVN12:OVP12"/>
    <mergeCell ref="OVQ12:OVS12"/>
    <mergeCell ref="OVT12:OVV12"/>
    <mergeCell ref="OVW12:OVY12"/>
    <mergeCell ref="OVZ12:OWB12"/>
    <mergeCell ref="OUS12:OUU12"/>
    <mergeCell ref="OUV12:OUX12"/>
    <mergeCell ref="OUY12:OVA12"/>
    <mergeCell ref="OVB12:OVD12"/>
    <mergeCell ref="OVE12:OVG12"/>
    <mergeCell ref="OVH12:OVJ12"/>
    <mergeCell ref="OYE12:OYG12"/>
    <mergeCell ref="OYH12:OYJ12"/>
    <mergeCell ref="OYK12:OYM12"/>
    <mergeCell ref="OYN12:OYP12"/>
    <mergeCell ref="OYQ12:OYS12"/>
    <mergeCell ref="OYT12:OYV12"/>
    <mergeCell ref="OXM12:OXO12"/>
    <mergeCell ref="OXP12:OXR12"/>
    <mergeCell ref="OXS12:OXU12"/>
    <mergeCell ref="OXV12:OXX12"/>
    <mergeCell ref="OXY12:OYA12"/>
    <mergeCell ref="OYB12:OYD12"/>
    <mergeCell ref="OWU12:OWW12"/>
    <mergeCell ref="OWX12:OWZ12"/>
    <mergeCell ref="OXA12:OXC12"/>
    <mergeCell ref="OXD12:OXF12"/>
    <mergeCell ref="OXG12:OXI12"/>
    <mergeCell ref="OXJ12:OXL12"/>
    <mergeCell ref="PAG12:PAI12"/>
    <mergeCell ref="PAJ12:PAL12"/>
    <mergeCell ref="PAM12:PAO12"/>
    <mergeCell ref="PAP12:PAR12"/>
    <mergeCell ref="PAS12:PAU12"/>
    <mergeCell ref="PAV12:PAX12"/>
    <mergeCell ref="OZO12:OZQ12"/>
    <mergeCell ref="OZR12:OZT12"/>
    <mergeCell ref="OZU12:OZW12"/>
    <mergeCell ref="OZX12:OZZ12"/>
    <mergeCell ref="PAA12:PAC12"/>
    <mergeCell ref="PAD12:PAF12"/>
    <mergeCell ref="OYW12:OYY12"/>
    <mergeCell ref="OYZ12:OZB12"/>
    <mergeCell ref="OZC12:OZE12"/>
    <mergeCell ref="OZF12:OZH12"/>
    <mergeCell ref="OZI12:OZK12"/>
    <mergeCell ref="OZL12:OZN12"/>
    <mergeCell ref="PCI12:PCK12"/>
    <mergeCell ref="PCL12:PCN12"/>
    <mergeCell ref="PCO12:PCQ12"/>
    <mergeCell ref="PCR12:PCT12"/>
    <mergeCell ref="PCU12:PCW12"/>
    <mergeCell ref="PCX12:PCZ12"/>
    <mergeCell ref="PBQ12:PBS12"/>
    <mergeCell ref="PBT12:PBV12"/>
    <mergeCell ref="PBW12:PBY12"/>
    <mergeCell ref="PBZ12:PCB12"/>
    <mergeCell ref="PCC12:PCE12"/>
    <mergeCell ref="PCF12:PCH12"/>
    <mergeCell ref="PAY12:PBA12"/>
    <mergeCell ref="PBB12:PBD12"/>
    <mergeCell ref="PBE12:PBG12"/>
    <mergeCell ref="PBH12:PBJ12"/>
    <mergeCell ref="PBK12:PBM12"/>
    <mergeCell ref="PBN12:PBP12"/>
    <mergeCell ref="PEK12:PEM12"/>
    <mergeCell ref="PEN12:PEP12"/>
    <mergeCell ref="PEQ12:PES12"/>
    <mergeCell ref="PET12:PEV12"/>
    <mergeCell ref="PEW12:PEY12"/>
    <mergeCell ref="PEZ12:PFB12"/>
    <mergeCell ref="PDS12:PDU12"/>
    <mergeCell ref="PDV12:PDX12"/>
    <mergeCell ref="PDY12:PEA12"/>
    <mergeCell ref="PEB12:PED12"/>
    <mergeCell ref="PEE12:PEG12"/>
    <mergeCell ref="PEH12:PEJ12"/>
    <mergeCell ref="PDA12:PDC12"/>
    <mergeCell ref="PDD12:PDF12"/>
    <mergeCell ref="PDG12:PDI12"/>
    <mergeCell ref="PDJ12:PDL12"/>
    <mergeCell ref="PDM12:PDO12"/>
    <mergeCell ref="PDP12:PDR12"/>
    <mergeCell ref="PGM12:PGO12"/>
    <mergeCell ref="PGP12:PGR12"/>
    <mergeCell ref="PGS12:PGU12"/>
    <mergeCell ref="PGV12:PGX12"/>
    <mergeCell ref="PGY12:PHA12"/>
    <mergeCell ref="PHB12:PHD12"/>
    <mergeCell ref="PFU12:PFW12"/>
    <mergeCell ref="PFX12:PFZ12"/>
    <mergeCell ref="PGA12:PGC12"/>
    <mergeCell ref="PGD12:PGF12"/>
    <mergeCell ref="PGG12:PGI12"/>
    <mergeCell ref="PGJ12:PGL12"/>
    <mergeCell ref="PFC12:PFE12"/>
    <mergeCell ref="PFF12:PFH12"/>
    <mergeCell ref="PFI12:PFK12"/>
    <mergeCell ref="PFL12:PFN12"/>
    <mergeCell ref="PFO12:PFQ12"/>
    <mergeCell ref="PFR12:PFT12"/>
    <mergeCell ref="PIO12:PIQ12"/>
    <mergeCell ref="PIR12:PIT12"/>
    <mergeCell ref="PIU12:PIW12"/>
    <mergeCell ref="PIX12:PIZ12"/>
    <mergeCell ref="PJA12:PJC12"/>
    <mergeCell ref="PJD12:PJF12"/>
    <mergeCell ref="PHW12:PHY12"/>
    <mergeCell ref="PHZ12:PIB12"/>
    <mergeCell ref="PIC12:PIE12"/>
    <mergeCell ref="PIF12:PIH12"/>
    <mergeCell ref="PII12:PIK12"/>
    <mergeCell ref="PIL12:PIN12"/>
    <mergeCell ref="PHE12:PHG12"/>
    <mergeCell ref="PHH12:PHJ12"/>
    <mergeCell ref="PHK12:PHM12"/>
    <mergeCell ref="PHN12:PHP12"/>
    <mergeCell ref="PHQ12:PHS12"/>
    <mergeCell ref="PHT12:PHV12"/>
    <mergeCell ref="PKQ12:PKS12"/>
    <mergeCell ref="PKT12:PKV12"/>
    <mergeCell ref="PKW12:PKY12"/>
    <mergeCell ref="PKZ12:PLB12"/>
    <mergeCell ref="PLC12:PLE12"/>
    <mergeCell ref="PLF12:PLH12"/>
    <mergeCell ref="PJY12:PKA12"/>
    <mergeCell ref="PKB12:PKD12"/>
    <mergeCell ref="PKE12:PKG12"/>
    <mergeCell ref="PKH12:PKJ12"/>
    <mergeCell ref="PKK12:PKM12"/>
    <mergeCell ref="PKN12:PKP12"/>
    <mergeCell ref="PJG12:PJI12"/>
    <mergeCell ref="PJJ12:PJL12"/>
    <mergeCell ref="PJM12:PJO12"/>
    <mergeCell ref="PJP12:PJR12"/>
    <mergeCell ref="PJS12:PJU12"/>
    <mergeCell ref="PJV12:PJX12"/>
    <mergeCell ref="PMS12:PMU12"/>
    <mergeCell ref="PMV12:PMX12"/>
    <mergeCell ref="PMY12:PNA12"/>
    <mergeCell ref="PNB12:PND12"/>
    <mergeCell ref="PNE12:PNG12"/>
    <mergeCell ref="PNH12:PNJ12"/>
    <mergeCell ref="PMA12:PMC12"/>
    <mergeCell ref="PMD12:PMF12"/>
    <mergeCell ref="PMG12:PMI12"/>
    <mergeCell ref="PMJ12:PML12"/>
    <mergeCell ref="PMM12:PMO12"/>
    <mergeCell ref="PMP12:PMR12"/>
    <mergeCell ref="PLI12:PLK12"/>
    <mergeCell ref="PLL12:PLN12"/>
    <mergeCell ref="PLO12:PLQ12"/>
    <mergeCell ref="PLR12:PLT12"/>
    <mergeCell ref="PLU12:PLW12"/>
    <mergeCell ref="PLX12:PLZ12"/>
    <mergeCell ref="POU12:POW12"/>
    <mergeCell ref="POX12:POZ12"/>
    <mergeCell ref="PPA12:PPC12"/>
    <mergeCell ref="PPD12:PPF12"/>
    <mergeCell ref="PPG12:PPI12"/>
    <mergeCell ref="PPJ12:PPL12"/>
    <mergeCell ref="POC12:POE12"/>
    <mergeCell ref="POF12:POH12"/>
    <mergeCell ref="POI12:POK12"/>
    <mergeCell ref="POL12:PON12"/>
    <mergeCell ref="POO12:POQ12"/>
    <mergeCell ref="POR12:POT12"/>
    <mergeCell ref="PNK12:PNM12"/>
    <mergeCell ref="PNN12:PNP12"/>
    <mergeCell ref="PNQ12:PNS12"/>
    <mergeCell ref="PNT12:PNV12"/>
    <mergeCell ref="PNW12:PNY12"/>
    <mergeCell ref="PNZ12:POB12"/>
    <mergeCell ref="PQW12:PQY12"/>
    <mergeCell ref="PQZ12:PRB12"/>
    <mergeCell ref="PRC12:PRE12"/>
    <mergeCell ref="PRF12:PRH12"/>
    <mergeCell ref="PRI12:PRK12"/>
    <mergeCell ref="PRL12:PRN12"/>
    <mergeCell ref="PQE12:PQG12"/>
    <mergeCell ref="PQH12:PQJ12"/>
    <mergeCell ref="PQK12:PQM12"/>
    <mergeCell ref="PQN12:PQP12"/>
    <mergeCell ref="PQQ12:PQS12"/>
    <mergeCell ref="PQT12:PQV12"/>
    <mergeCell ref="PPM12:PPO12"/>
    <mergeCell ref="PPP12:PPR12"/>
    <mergeCell ref="PPS12:PPU12"/>
    <mergeCell ref="PPV12:PPX12"/>
    <mergeCell ref="PPY12:PQA12"/>
    <mergeCell ref="PQB12:PQD12"/>
    <mergeCell ref="PSY12:PTA12"/>
    <mergeCell ref="PTB12:PTD12"/>
    <mergeCell ref="PTE12:PTG12"/>
    <mergeCell ref="PTH12:PTJ12"/>
    <mergeCell ref="PTK12:PTM12"/>
    <mergeCell ref="PTN12:PTP12"/>
    <mergeCell ref="PSG12:PSI12"/>
    <mergeCell ref="PSJ12:PSL12"/>
    <mergeCell ref="PSM12:PSO12"/>
    <mergeCell ref="PSP12:PSR12"/>
    <mergeCell ref="PSS12:PSU12"/>
    <mergeCell ref="PSV12:PSX12"/>
    <mergeCell ref="PRO12:PRQ12"/>
    <mergeCell ref="PRR12:PRT12"/>
    <mergeCell ref="PRU12:PRW12"/>
    <mergeCell ref="PRX12:PRZ12"/>
    <mergeCell ref="PSA12:PSC12"/>
    <mergeCell ref="PSD12:PSF12"/>
    <mergeCell ref="PVA12:PVC12"/>
    <mergeCell ref="PVD12:PVF12"/>
    <mergeCell ref="PVG12:PVI12"/>
    <mergeCell ref="PVJ12:PVL12"/>
    <mergeCell ref="PVM12:PVO12"/>
    <mergeCell ref="PVP12:PVR12"/>
    <mergeCell ref="PUI12:PUK12"/>
    <mergeCell ref="PUL12:PUN12"/>
    <mergeCell ref="PUO12:PUQ12"/>
    <mergeCell ref="PUR12:PUT12"/>
    <mergeCell ref="PUU12:PUW12"/>
    <mergeCell ref="PUX12:PUZ12"/>
    <mergeCell ref="PTQ12:PTS12"/>
    <mergeCell ref="PTT12:PTV12"/>
    <mergeCell ref="PTW12:PTY12"/>
    <mergeCell ref="PTZ12:PUB12"/>
    <mergeCell ref="PUC12:PUE12"/>
    <mergeCell ref="PUF12:PUH12"/>
    <mergeCell ref="PXC12:PXE12"/>
    <mergeCell ref="PXF12:PXH12"/>
    <mergeCell ref="PXI12:PXK12"/>
    <mergeCell ref="PXL12:PXN12"/>
    <mergeCell ref="PXO12:PXQ12"/>
    <mergeCell ref="PXR12:PXT12"/>
    <mergeCell ref="PWK12:PWM12"/>
    <mergeCell ref="PWN12:PWP12"/>
    <mergeCell ref="PWQ12:PWS12"/>
    <mergeCell ref="PWT12:PWV12"/>
    <mergeCell ref="PWW12:PWY12"/>
    <mergeCell ref="PWZ12:PXB12"/>
    <mergeCell ref="PVS12:PVU12"/>
    <mergeCell ref="PVV12:PVX12"/>
    <mergeCell ref="PVY12:PWA12"/>
    <mergeCell ref="PWB12:PWD12"/>
    <mergeCell ref="PWE12:PWG12"/>
    <mergeCell ref="PWH12:PWJ12"/>
    <mergeCell ref="PZE12:PZG12"/>
    <mergeCell ref="PZH12:PZJ12"/>
    <mergeCell ref="PZK12:PZM12"/>
    <mergeCell ref="PZN12:PZP12"/>
    <mergeCell ref="PZQ12:PZS12"/>
    <mergeCell ref="PZT12:PZV12"/>
    <mergeCell ref="PYM12:PYO12"/>
    <mergeCell ref="PYP12:PYR12"/>
    <mergeCell ref="PYS12:PYU12"/>
    <mergeCell ref="PYV12:PYX12"/>
    <mergeCell ref="PYY12:PZA12"/>
    <mergeCell ref="PZB12:PZD12"/>
    <mergeCell ref="PXU12:PXW12"/>
    <mergeCell ref="PXX12:PXZ12"/>
    <mergeCell ref="PYA12:PYC12"/>
    <mergeCell ref="PYD12:PYF12"/>
    <mergeCell ref="PYG12:PYI12"/>
    <mergeCell ref="PYJ12:PYL12"/>
    <mergeCell ref="QBG12:QBI12"/>
    <mergeCell ref="QBJ12:QBL12"/>
    <mergeCell ref="QBM12:QBO12"/>
    <mergeCell ref="QBP12:QBR12"/>
    <mergeCell ref="QBS12:QBU12"/>
    <mergeCell ref="QBV12:QBX12"/>
    <mergeCell ref="QAO12:QAQ12"/>
    <mergeCell ref="QAR12:QAT12"/>
    <mergeCell ref="QAU12:QAW12"/>
    <mergeCell ref="QAX12:QAZ12"/>
    <mergeCell ref="QBA12:QBC12"/>
    <mergeCell ref="QBD12:QBF12"/>
    <mergeCell ref="PZW12:PZY12"/>
    <mergeCell ref="PZZ12:QAB12"/>
    <mergeCell ref="QAC12:QAE12"/>
    <mergeCell ref="QAF12:QAH12"/>
    <mergeCell ref="QAI12:QAK12"/>
    <mergeCell ref="QAL12:QAN12"/>
    <mergeCell ref="QDI12:QDK12"/>
    <mergeCell ref="QDL12:QDN12"/>
    <mergeCell ref="QDO12:QDQ12"/>
    <mergeCell ref="QDR12:QDT12"/>
    <mergeCell ref="QDU12:QDW12"/>
    <mergeCell ref="QDX12:QDZ12"/>
    <mergeCell ref="QCQ12:QCS12"/>
    <mergeCell ref="QCT12:QCV12"/>
    <mergeCell ref="QCW12:QCY12"/>
    <mergeCell ref="QCZ12:QDB12"/>
    <mergeCell ref="QDC12:QDE12"/>
    <mergeCell ref="QDF12:QDH12"/>
    <mergeCell ref="QBY12:QCA12"/>
    <mergeCell ref="QCB12:QCD12"/>
    <mergeCell ref="QCE12:QCG12"/>
    <mergeCell ref="QCH12:QCJ12"/>
    <mergeCell ref="QCK12:QCM12"/>
    <mergeCell ref="QCN12:QCP12"/>
    <mergeCell ref="QFK12:QFM12"/>
    <mergeCell ref="QFN12:QFP12"/>
    <mergeCell ref="QFQ12:QFS12"/>
    <mergeCell ref="QFT12:QFV12"/>
    <mergeCell ref="QFW12:QFY12"/>
    <mergeCell ref="QFZ12:QGB12"/>
    <mergeCell ref="QES12:QEU12"/>
    <mergeCell ref="QEV12:QEX12"/>
    <mergeCell ref="QEY12:QFA12"/>
    <mergeCell ref="QFB12:QFD12"/>
    <mergeCell ref="QFE12:QFG12"/>
    <mergeCell ref="QFH12:QFJ12"/>
    <mergeCell ref="QEA12:QEC12"/>
    <mergeCell ref="QED12:QEF12"/>
    <mergeCell ref="QEG12:QEI12"/>
    <mergeCell ref="QEJ12:QEL12"/>
    <mergeCell ref="QEM12:QEO12"/>
    <mergeCell ref="QEP12:QER12"/>
    <mergeCell ref="QHM12:QHO12"/>
    <mergeCell ref="QHP12:QHR12"/>
    <mergeCell ref="QHS12:QHU12"/>
    <mergeCell ref="QHV12:QHX12"/>
    <mergeCell ref="QHY12:QIA12"/>
    <mergeCell ref="QIB12:QID12"/>
    <mergeCell ref="QGU12:QGW12"/>
    <mergeCell ref="QGX12:QGZ12"/>
    <mergeCell ref="QHA12:QHC12"/>
    <mergeCell ref="QHD12:QHF12"/>
    <mergeCell ref="QHG12:QHI12"/>
    <mergeCell ref="QHJ12:QHL12"/>
    <mergeCell ref="QGC12:QGE12"/>
    <mergeCell ref="QGF12:QGH12"/>
    <mergeCell ref="QGI12:QGK12"/>
    <mergeCell ref="QGL12:QGN12"/>
    <mergeCell ref="QGO12:QGQ12"/>
    <mergeCell ref="QGR12:QGT12"/>
    <mergeCell ref="QJO12:QJQ12"/>
    <mergeCell ref="QJR12:QJT12"/>
    <mergeCell ref="QJU12:QJW12"/>
    <mergeCell ref="QJX12:QJZ12"/>
    <mergeCell ref="QKA12:QKC12"/>
    <mergeCell ref="QKD12:QKF12"/>
    <mergeCell ref="QIW12:QIY12"/>
    <mergeCell ref="QIZ12:QJB12"/>
    <mergeCell ref="QJC12:QJE12"/>
    <mergeCell ref="QJF12:QJH12"/>
    <mergeCell ref="QJI12:QJK12"/>
    <mergeCell ref="QJL12:QJN12"/>
    <mergeCell ref="QIE12:QIG12"/>
    <mergeCell ref="QIH12:QIJ12"/>
    <mergeCell ref="QIK12:QIM12"/>
    <mergeCell ref="QIN12:QIP12"/>
    <mergeCell ref="QIQ12:QIS12"/>
    <mergeCell ref="QIT12:QIV12"/>
    <mergeCell ref="QLQ12:QLS12"/>
    <mergeCell ref="QLT12:QLV12"/>
    <mergeCell ref="QLW12:QLY12"/>
    <mergeCell ref="QLZ12:QMB12"/>
    <mergeCell ref="QMC12:QME12"/>
    <mergeCell ref="QMF12:QMH12"/>
    <mergeCell ref="QKY12:QLA12"/>
    <mergeCell ref="QLB12:QLD12"/>
    <mergeCell ref="QLE12:QLG12"/>
    <mergeCell ref="QLH12:QLJ12"/>
    <mergeCell ref="QLK12:QLM12"/>
    <mergeCell ref="QLN12:QLP12"/>
    <mergeCell ref="QKG12:QKI12"/>
    <mergeCell ref="QKJ12:QKL12"/>
    <mergeCell ref="QKM12:QKO12"/>
    <mergeCell ref="QKP12:QKR12"/>
    <mergeCell ref="QKS12:QKU12"/>
    <mergeCell ref="QKV12:QKX12"/>
    <mergeCell ref="QNS12:QNU12"/>
    <mergeCell ref="QNV12:QNX12"/>
    <mergeCell ref="QNY12:QOA12"/>
    <mergeCell ref="QOB12:QOD12"/>
    <mergeCell ref="QOE12:QOG12"/>
    <mergeCell ref="QOH12:QOJ12"/>
    <mergeCell ref="QNA12:QNC12"/>
    <mergeCell ref="QND12:QNF12"/>
    <mergeCell ref="QNG12:QNI12"/>
    <mergeCell ref="QNJ12:QNL12"/>
    <mergeCell ref="QNM12:QNO12"/>
    <mergeCell ref="QNP12:QNR12"/>
    <mergeCell ref="QMI12:QMK12"/>
    <mergeCell ref="QML12:QMN12"/>
    <mergeCell ref="QMO12:QMQ12"/>
    <mergeCell ref="QMR12:QMT12"/>
    <mergeCell ref="QMU12:QMW12"/>
    <mergeCell ref="QMX12:QMZ12"/>
    <mergeCell ref="QPU12:QPW12"/>
    <mergeCell ref="QPX12:QPZ12"/>
    <mergeCell ref="QQA12:QQC12"/>
    <mergeCell ref="QQD12:QQF12"/>
    <mergeCell ref="QQG12:QQI12"/>
    <mergeCell ref="QQJ12:QQL12"/>
    <mergeCell ref="QPC12:QPE12"/>
    <mergeCell ref="QPF12:QPH12"/>
    <mergeCell ref="QPI12:QPK12"/>
    <mergeCell ref="QPL12:QPN12"/>
    <mergeCell ref="QPO12:QPQ12"/>
    <mergeCell ref="QPR12:QPT12"/>
    <mergeCell ref="QOK12:QOM12"/>
    <mergeCell ref="QON12:QOP12"/>
    <mergeCell ref="QOQ12:QOS12"/>
    <mergeCell ref="QOT12:QOV12"/>
    <mergeCell ref="QOW12:QOY12"/>
    <mergeCell ref="QOZ12:QPB12"/>
    <mergeCell ref="QRW12:QRY12"/>
    <mergeCell ref="QRZ12:QSB12"/>
    <mergeCell ref="QSC12:QSE12"/>
    <mergeCell ref="QSF12:QSH12"/>
    <mergeCell ref="QSI12:QSK12"/>
    <mergeCell ref="QSL12:QSN12"/>
    <mergeCell ref="QRE12:QRG12"/>
    <mergeCell ref="QRH12:QRJ12"/>
    <mergeCell ref="QRK12:QRM12"/>
    <mergeCell ref="QRN12:QRP12"/>
    <mergeCell ref="QRQ12:QRS12"/>
    <mergeCell ref="QRT12:QRV12"/>
    <mergeCell ref="QQM12:QQO12"/>
    <mergeCell ref="QQP12:QQR12"/>
    <mergeCell ref="QQS12:QQU12"/>
    <mergeCell ref="QQV12:QQX12"/>
    <mergeCell ref="QQY12:QRA12"/>
    <mergeCell ref="QRB12:QRD12"/>
    <mergeCell ref="QTY12:QUA12"/>
    <mergeCell ref="QUB12:QUD12"/>
    <mergeCell ref="QUE12:QUG12"/>
    <mergeCell ref="QUH12:QUJ12"/>
    <mergeCell ref="QUK12:QUM12"/>
    <mergeCell ref="QUN12:QUP12"/>
    <mergeCell ref="QTG12:QTI12"/>
    <mergeCell ref="QTJ12:QTL12"/>
    <mergeCell ref="QTM12:QTO12"/>
    <mergeCell ref="QTP12:QTR12"/>
    <mergeCell ref="QTS12:QTU12"/>
    <mergeCell ref="QTV12:QTX12"/>
    <mergeCell ref="QSO12:QSQ12"/>
    <mergeCell ref="QSR12:QST12"/>
    <mergeCell ref="QSU12:QSW12"/>
    <mergeCell ref="QSX12:QSZ12"/>
    <mergeCell ref="QTA12:QTC12"/>
    <mergeCell ref="QTD12:QTF12"/>
    <mergeCell ref="QWA12:QWC12"/>
    <mergeCell ref="QWD12:QWF12"/>
    <mergeCell ref="QWG12:QWI12"/>
    <mergeCell ref="QWJ12:QWL12"/>
    <mergeCell ref="QWM12:QWO12"/>
    <mergeCell ref="QWP12:QWR12"/>
    <mergeCell ref="QVI12:QVK12"/>
    <mergeCell ref="QVL12:QVN12"/>
    <mergeCell ref="QVO12:QVQ12"/>
    <mergeCell ref="QVR12:QVT12"/>
    <mergeCell ref="QVU12:QVW12"/>
    <mergeCell ref="QVX12:QVZ12"/>
    <mergeCell ref="QUQ12:QUS12"/>
    <mergeCell ref="QUT12:QUV12"/>
    <mergeCell ref="QUW12:QUY12"/>
    <mergeCell ref="QUZ12:QVB12"/>
    <mergeCell ref="QVC12:QVE12"/>
    <mergeCell ref="QVF12:QVH12"/>
    <mergeCell ref="QYC12:QYE12"/>
    <mergeCell ref="QYF12:QYH12"/>
    <mergeCell ref="QYI12:QYK12"/>
    <mergeCell ref="QYL12:QYN12"/>
    <mergeCell ref="QYO12:QYQ12"/>
    <mergeCell ref="QYR12:QYT12"/>
    <mergeCell ref="QXK12:QXM12"/>
    <mergeCell ref="QXN12:QXP12"/>
    <mergeCell ref="QXQ12:QXS12"/>
    <mergeCell ref="QXT12:QXV12"/>
    <mergeCell ref="QXW12:QXY12"/>
    <mergeCell ref="QXZ12:QYB12"/>
    <mergeCell ref="QWS12:QWU12"/>
    <mergeCell ref="QWV12:QWX12"/>
    <mergeCell ref="QWY12:QXA12"/>
    <mergeCell ref="QXB12:QXD12"/>
    <mergeCell ref="QXE12:QXG12"/>
    <mergeCell ref="QXH12:QXJ12"/>
    <mergeCell ref="RAE12:RAG12"/>
    <mergeCell ref="RAH12:RAJ12"/>
    <mergeCell ref="RAK12:RAM12"/>
    <mergeCell ref="RAN12:RAP12"/>
    <mergeCell ref="RAQ12:RAS12"/>
    <mergeCell ref="RAT12:RAV12"/>
    <mergeCell ref="QZM12:QZO12"/>
    <mergeCell ref="QZP12:QZR12"/>
    <mergeCell ref="QZS12:QZU12"/>
    <mergeCell ref="QZV12:QZX12"/>
    <mergeCell ref="QZY12:RAA12"/>
    <mergeCell ref="RAB12:RAD12"/>
    <mergeCell ref="QYU12:QYW12"/>
    <mergeCell ref="QYX12:QYZ12"/>
    <mergeCell ref="QZA12:QZC12"/>
    <mergeCell ref="QZD12:QZF12"/>
    <mergeCell ref="QZG12:QZI12"/>
    <mergeCell ref="QZJ12:QZL12"/>
    <mergeCell ref="RCG12:RCI12"/>
    <mergeCell ref="RCJ12:RCL12"/>
    <mergeCell ref="RCM12:RCO12"/>
    <mergeCell ref="RCP12:RCR12"/>
    <mergeCell ref="RCS12:RCU12"/>
    <mergeCell ref="RCV12:RCX12"/>
    <mergeCell ref="RBO12:RBQ12"/>
    <mergeCell ref="RBR12:RBT12"/>
    <mergeCell ref="RBU12:RBW12"/>
    <mergeCell ref="RBX12:RBZ12"/>
    <mergeCell ref="RCA12:RCC12"/>
    <mergeCell ref="RCD12:RCF12"/>
    <mergeCell ref="RAW12:RAY12"/>
    <mergeCell ref="RAZ12:RBB12"/>
    <mergeCell ref="RBC12:RBE12"/>
    <mergeCell ref="RBF12:RBH12"/>
    <mergeCell ref="RBI12:RBK12"/>
    <mergeCell ref="RBL12:RBN12"/>
    <mergeCell ref="REI12:REK12"/>
    <mergeCell ref="REL12:REN12"/>
    <mergeCell ref="REO12:REQ12"/>
    <mergeCell ref="RER12:RET12"/>
    <mergeCell ref="REU12:REW12"/>
    <mergeCell ref="REX12:REZ12"/>
    <mergeCell ref="RDQ12:RDS12"/>
    <mergeCell ref="RDT12:RDV12"/>
    <mergeCell ref="RDW12:RDY12"/>
    <mergeCell ref="RDZ12:REB12"/>
    <mergeCell ref="REC12:REE12"/>
    <mergeCell ref="REF12:REH12"/>
    <mergeCell ref="RCY12:RDA12"/>
    <mergeCell ref="RDB12:RDD12"/>
    <mergeCell ref="RDE12:RDG12"/>
    <mergeCell ref="RDH12:RDJ12"/>
    <mergeCell ref="RDK12:RDM12"/>
    <mergeCell ref="RDN12:RDP12"/>
    <mergeCell ref="RGK12:RGM12"/>
    <mergeCell ref="RGN12:RGP12"/>
    <mergeCell ref="RGQ12:RGS12"/>
    <mergeCell ref="RGT12:RGV12"/>
    <mergeCell ref="RGW12:RGY12"/>
    <mergeCell ref="RGZ12:RHB12"/>
    <mergeCell ref="RFS12:RFU12"/>
    <mergeCell ref="RFV12:RFX12"/>
    <mergeCell ref="RFY12:RGA12"/>
    <mergeCell ref="RGB12:RGD12"/>
    <mergeCell ref="RGE12:RGG12"/>
    <mergeCell ref="RGH12:RGJ12"/>
    <mergeCell ref="RFA12:RFC12"/>
    <mergeCell ref="RFD12:RFF12"/>
    <mergeCell ref="RFG12:RFI12"/>
    <mergeCell ref="RFJ12:RFL12"/>
    <mergeCell ref="RFM12:RFO12"/>
    <mergeCell ref="RFP12:RFR12"/>
    <mergeCell ref="RIM12:RIO12"/>
    <mergeCell ref="RIP12:RIR12"/>
    <mergeCell ref="RIS12:RIU12"/>
    <mergeCell ref="RIV12:RIX12"/>
    <mergeCell ref="RIY12:RJA12"/>
    <mergeCell ref="RJB12:RJD12"/>
    <mergeCell ref="RHU12:RHW12"/>
    <mergeCell ref="RHX12:RHZ12"/>
    <mergeCell ref="RIA12:RIC12"/>
    <mergeCell ref="RID12:RIF12"/>
    <mergeCell ref="RIG12:RII12"/>
    <mergeCell ref="RIJ12:RIL12"/>
    <mergeCell ref="RHC12:RHE12"/>
    <mergeCell ref="RHF12:RHH12"/>
    <mergeCell ref="RHI12:RHK12"/>
    <mergeCell ref="RHL12:RHN12"/>
    <mergeCell ref="RHO12:RHQ12"/>
    <mergeCell ref="RHR12:RHT12"/>
    <mergeCell ref="RKO12:RKQ12"/>
    <mergeCell ref="RKR12:RKT12"/>
    <mergeCell ref="RKU12:RKW12"/>
    <mergeCell ref="RKX12:RKZ12"/>
    <mergeCell ref="RLA12:RLC12"/>
    <mergeCell ref="RLD12:RLF12"/>
    <mergeCell ref="RJW12:RJY12"/>
    <mergeCell ref="RJZ12:RKB12"/>
    <mergeCell ref="RKC12:RKE12"/>
    <mergeCell ref="RKF12:RKH12"/>
    <mergeCell ref="RKI12:RKK12"/>
    <mergeCell ref="RKL12:RKN12"/>
    <mergeCell ref="RJE12:RJG12"/>
    <mergeCell ref="RJH12:RJJ12"/>
    <mergeCell ref="RJK12:RJM12"/>
    <mergeCell ref="RJN12:RJP12"/>
    <mergeCell ref="RJQ12:RJS12"/>
    <mergeCell ref="RJT12:RJV12"/>
    <mergeCell ref="RMQ12:RMS12"/>
    <mergeCell ref="RMT12:RMV12"/>
    <mergeCell ref="RMW12:RMY12"/>
    <mergeCell ref="RMZ12:RNB12"/>
    <mergeCell ref="RNC12:RNE12"/>
    <mergeCell ref="RNF12:RNH12"/>
    <mergeCell ref="RLY12:RMA12"/>
    <mergeCell ref="RMB12:RMD12"/>
    <mergeCell ref="RME12:RMG12"/>
    <mergeCell ref="RMH12:RMJ12"/>
    <mergeCell ref="RMK12:RMM12"/>
    <mergeCell ref="RMN12:RMP12"/>
    <mergeCell ref="RLG12:RLI12"/>
    <mergeCell ref="RLJ12:RLL12"/>
    <mergeCell ref="RLM12:RLO12"/>
    <mergeCell ref="RLP12:RLR12"/>
    <mergeCell ref="RLS12:RLU12"/>
    <mergeCell ref="RLV12:RLX12"/>
    <mergeCell ref="ROS12:ROU12"/>
    <mergeCell ref="ROV12:ROX12"/>
    <mergeCell ref="ROY12:RPA12"/>
    <mergeCell ref="RPB12:RPD12"/>
    <mergeCell ref="RPE12:RPG12"/>
    <mergeCell ref="RPH12:RPJ12"/>
    <mergeCell ref="ROA12:ROC12"/>
    <mergeCell ref="ROD12:ROF12"/>
    <mergeCell ref="ROG12:ROI12"/>
    <mergeCell ref="ROJ12:ROL12"/>
    <mergeCell ref="ROM12:ROO12"/>
    <mergeCell ref="ROP12:ROR12"/>
    <mergeCell ref="RNI12:RNK12"/>
    <mergeCell ref="RNL12:RNN12"/>
    <mergeCell ref="RNO12:RNQ12"/>
    <mergeCell ref="RNR12:RNT12"/>
    <mergeCell ref="RNU12:RNW12"/>
    <mergeCell ref="RNX12:RNZ12"/>
    <mergeCell ref="RQU12:RQW12"/>
    <mergeCell ref="RQX12:RQZ12"/>
    <mergeCell ref="RRA12:RRC12"/>
    <mergeCell ref="RRD12:RRF12"/>
    <mergeCell ref="RRG12:RRI12"/>
    <mergeCell ref="RRJ12:RRL12"/>
    <mergeCell ref="RQC12:RQE12"/>
    <mergeCell ref="RQF12:RQH12"/>
    <mergeCell ref="RQI12:RQK12"/>
    <mergeCell ref="RQL12:RQN12"/>
    <mergeCell ref="RQO12:RQQ12"/>
    <mergeCell ref="RQR12:RQT12"/>
    <mergeCell ref="RPK12:RPM12"/>
    <mergeCell ref="RPN12:RPP12"/>
    <mergeCell ref="RPQ12:RPS12"/>
    <mergeCell ref="RPT12:RPV12"/>
    <mergeCell ref="RPW12:RPY12"/>
    <mergeCell ref="RPZ12:RQB12"/>
    <mergeCell ref="RSW12:RSY12"/>
    <mergeCell ref="RSZ12:RTB12"/>
    <mergeCell ref="RTC12:RTE12"/>
    <mergeCell ref="RTF12:RTH12"/>
    <mergeCell ref="RTI12:RTK12"/>
    <mergeCell ref="RTL12:RTN12"/>
    <mergeCell ref="RSE12:RSG12"/>
    <mergeCell ref="RSH12:RSJ12"/>
    <mergeCell ref="RSK12:RSM12"/>
    <mergeCell ref="RSN12:RSP12"/>
    <mergeCell ref="RSQ12:RSS12"/>
    <mergeCell ref="RST12:RSV12"/>
    <mergeCell ref="RRM12:RRO12"/>
    <mergeCell ref="RRP12:RRR12"/>
    <mergeCell ref="RRS12:RRU12"/>
    <mergeCell ref="RRV12:RRX12"/>
    <mergeCell ref="RRY12:RSA12"/>
    <mergeCell ref="RSB12:RSD12"/>
    <mergeCell ref="RUY12:RVA12"/>
    <mergeCell ref="RVB12:RVD12"/>
    <mergeCell ref="RVE12:RVG12"/>
    <mergeCell ref="RVH12:RVJ12"/>
    <mergeCell ref="RVK12:RVM12"/>
    <mergeCell ref="RVN12:RVP12"/>
    <mergeCell ref="RUG12:RUI12"/>
    <mergeCell ref="RUJ12:RUL12"/>
    <mergeCell ref="RUM12:RUO12"/>
    <mergeCell ref="RUP12:RUR12"/>
    <mergeCell ref="RUS12:RUU12"/>
    <mergeCell ref="RUV12:RUX12"/>
    <mergeCell ref="RTO12:RTQ12"/>
    <mergeCell ref="RTR12:RTT12"/>
    <mergeCell ref="RTU12:RTW12"/>
    <mergeCell ref="RTX12:RTZ12"/>
    <mergeCell ref="RUA12:RUC12"/>
    <mergeCell ref="RUD12:RUF12"/>
    <mergeCell ref="RXA12:RXC12"/>
    <mergeCell ref="RXD12:RXF12"/>
    <mergeCell ref="RXG12:RXI12"/>
    <mergeCell ref="RXJ12:RXL12"/>
    <mergeCell ref="RXM12:RXO12"/>
    <mergeCell ref="RXP12:RXR12"/>
    <mergeCell ref="RWI12:RWK12"/>
    <mergeCell ref="RWL12:RWN12"/>
    <mergeCell ref="RWO12:RWQ12"/>
    <mergeCell ref="RWR12:RWT12"/>
    <mergeCell ref="RWU12:RWW12"/>
    <mergeCell ref="RWX12:RWZ12"/>
    <mergeCell ref="RVQ12:RVS12"/>
    <mergeCell ref="RVT12:RVV12"/>
    <mergeCell ref="RVW12:RVY12"/>
    <mergeCell ref="RVZ12:RWB12"/>
    <mergeCell ref="RWC12:RWE12"/>
    <mergeCell ref="RWF12:RWH12"/>
    <mergeCell ref="RZC12:RZE12"/>
    <mergeCell ref="RZF12:RZH12"/>
    <mergeCell ref="RZI12:RZK12"/>
    <mergeCell ref="RZL12:RZN12"/>
    <mergeCell ref="RZO12:RZQ12"/>
    <mergeCell ref="RZR12:RZT12"/>
    <mergeCell ref="RYK12:RYM12"/>
    <mergeCell ref="RYN12:RYP12"/>
    <mergeCell ref="RYQ12:RYS12"/>
    <mergeCell ref="RYT12:RYV12"/>
    <mergeCell ref="RYW12:RYY12"/>
    <mergeCell ref="RYZ12:RZB12"/>
    <mergeCell ref="RXS12:RXU12"/>
    <mergeCell ref="RXV12:RXX12"/>
    <mergeCell ref="RXY12:RYA12"/>
    <mergeCell ref="RYB12:RYD12"/>
    <mergeCell ref="RYE12:RYG12"/>
    <mergeCell ref="RYH12:RYJ12"/>
    <mergeCell ref="SBE12:SBG12"/>
    <mergeCell ref="SBH12:SBJ12"/>
    <mergeCell ref="SBK12:SBM12"/>
    <mergeCell ref="SBN12:SBP12"/>
    <mergeCell ref="SBQ12:SBS12"/>
    <mergeCell ref="SBT12:SBV12"/>
    <mergeCell ref="SAM12:SAO12"/>
    <mergeCell ref="SAP12:SAR12"/>
    <mergeCell ref="SAS12:SAU12"/>
    <mergeCell ref="SAV12:SAX12"/>
    <mergeCell ref="SAY12:SBA12"/>
    <mergeCell ref="SBB12:SBD12"/>
    <mergeCell ref="RZU12:RZW12"/>
    <mergeCell ref="RZX12:RZZ12"/>
    <mergeCell ref="SAA12:SAC12"/>
    <mergeCell ref="SAD12:SAF12"/>
    <mergeCell ref="SAG12:SAI12"/>
    <mergeCell ref="SAJ12:SAL12"/>
    <mergeCell ref="SDG12:SDI12"/>
    <mergeCell ref="SDJ12:SDL12"/>
    <mergeCell ref="SDM12:SDO12"/>
    <mergeCell ref="SDP12:SDR12"/>
    <mergeCell ref="SDS12:SDU12"/>
    <mergeCell ref="SDV12:SDX12"/>
    <mergeCell ref="SCO12:SCQ12"/>
    <mergeCell ref="SCR12:SCT12"/>
    <mergeCell ref="SCU12:SCW12"/>
    <mergeCell ref="SCX12:SCZ12"/>
    <mergeCell ref="SDA12:SDC12"/>
    <mergeCell ref="SDD12:SDF12"/>
    <mergeCell ref="SBW12:SBY12"/>
    <mergeCell ref="SBZ12:SCB12"/>
    <mergeCell ref="SCC12:SCE12"/>
    <mergeCell ref="SCF12:SCH12"/>
    <mergeCell ref="SCI12:SCK12"/>
    <mergeCell ref="SCL12:SCN12"/>
    <mergeCell ref="SFI12:SFK12"/>
    <mergeCell ref="SFL12:SFN12"/>
    <mergeCell ref="SFO12:SFQ12"/>
    <mergeCell ref="SFR12:SFT12"/>
    <mergeCell ref="SFU12:SFW12"/>
    <mergeCell ref="SFX12:SFZ12"/>
    <mergeCell ref="SEQ12:SES12"/>
    <mergeCell ref="SET12:SEV12"/>
    <mergeCell ref="SEW12:SEY12"/>
    <mergeCell ref="SEZ12:SFB12"/>
    <mergeCell ref="SFC12:SFE12"/>
    <mergeCell ref="SFF12:SFH12"/>
    <mergeCell ref="SDY12:SEA12"/>
    <mergeCell ref="SEB12:SED12"/>
    <mergeCell ref="SEE12:SEG12"/>
    <mergeCell ref="SEH12:SEJ12"/>
    <mergeCell ref="SEK12:SEM12"/>
    <mergeCell ref="SEN12:SEP12"/>
    <mergeCell ref="SHK12:SHM12"/>
    <mergeCell ref="SHN12:SHP12"/>
    <mergeCell ref="SHQ12:SHS12"/>
    <mergeCell ref="SHT12:SHV12"/>
    <mergeCell ref="SHW12:SHY12"/>
    <mergeCell ref="SHZ12:SIB12"/>
    <mergeCell ref="SGS12:SGU12"/>
    <mergeCell ref="SGV12:SGX12"/>
    <mergeCell ref="SGY12:SHA12"/>
    <mergeCell ref="SHB12:SHD12"/>
    <mergeCell ref="SHE12:SHG12"/>
    <mergeCell ref="SHH12:SHJ12"/>
    <mergeCell ref="SGA12:SGC12"/>
    <mergeCell ref="SGD12:SGF12"/>
    <mergeCell ref="SGG12:SGI12"/>
    <mergeCell ref="SGJ12:SGL12"/>
    <mergeCell ref="SGM12:SGO12"/>
    <mergeCell ref="SGP12:SGR12"/>
    <mergeCell ref="SJM12:SJO12"/>
    <mergeCell ref="SJP12:SJR12"/>
    <mergeCell ref="SJS12:SJU12"/>
    <mergeCell ref="SJV12:SJX12"/>
    <mergeCell ref="SJY12:SKA12"/>
    <mergeCell ref="SKB12:SKD12"/>
    <mergeCell ref="SIU12:SIW12"/>
    <mergeCell ref="SIX12:SIZ12"/>
    <mergeCell ref="SJA12:SJC12"/>
    <mergeCell ref="SJD12:SJF12"/>
    <mergeCell ref="SJG12:SJI12"/>
    <mergeCell ref="SJJ12:SJL12"/>
    <mergeCell ref="SIC12:SIE12"/>
    <mergeCell ref="SIF12:SIH12"/>
    <mergeCell ref="SII12:SIK12"/>
    <mergeCell ref="SIL12:SIN12"/>
    <mergeCell ref="SIO12:SIQ12"/>
    <mergeCell ref="SIR12:SIT12"/>
    <mergeCell ref="SLO12:SLQ12"/>
    <mergeCell ref="SLR12:SLT12"/>
    <mergeCell ref="SLU12:SLW12"/>
    <mergeCell ref="SLX12:SLZ12"/>
    <mergeCell ref="SMA12:SMC12"/>
    <mergeCell ref="SMD12:SMF12"/>
    <mergeCell ref="SKW12:SKY12"/>
    <mergeCell ref="SKZ12:SLB12"/>
    <mergeCell ref="SLC12:SLE12"/>
    <mergeCell ref="SLF12:SLH12"/>
    <mergeCell ref="SLI12:SLK12"/>
    <mergeCell ref="SLL12:SLN12"/>
    <mergeCell ref="SKE12:SKG12"/>
    <mergeCell ref="SKH12:SKJ12"/>
    <mergeCell ref="SKK12:SKM12"/>
    <mergeCell ref="SKN12:SKP12"/>
    <mergeCell ref="SKQ12:SKS12"/>
    <mergeCell ref="SKT12:SKV12"/>
    <mergeCell ref="SNQ12:SNS12"/>
    <mergeCell ref="SNT12:SNV12"/>
    <mergeCell ref="SNW12:SNY12"/>
    <mergeCell ref="SNZ12:SOB12"/>
    <mergeCell ref="SOC12:SOE12"/>
    <mergeCell ref="SOF12:SOH12"/>
    <mergeCell ref="SMY12:SNA12"/>
    <mergeCell ref="SNB12:SND12"/>
    <mergeCell ref="SNE12:SNG12"/>
    <mergeCell ref="SNH12:SNJ12"/>
    <mergeCell ref="SNK12:SNM12"/>
    <mergeCell ref="SNN12:SNP12"/>
    <mergeCell ref="SMG12:SMI12"/>
    <mergeCell ref="SMJ12:SML12"/>
    <mergeCell ref="SMM12:SMO12"/>
    <mergeCell ref="SMP12:SMR12"/>
    <mergeCell ref="SMS12:SMU12"/>
    <mergeCell ref="SMV12:SMX12"/>
    <mergeCell ref="SPS12:SPU12"/>
    <mergeCell ref="SPV12:SPX12"/>
    <mergeCell ref="SPY12:SQA12"/>
    <mergeCell ref="SQB12:SQD12"/>
    <mergeCell ref="SQE12:SQG12"/>
    <mergeCell ref="SQH12:SQJ12"/>
    <mergeCell ref="SPA12:SPC12"/>
    <mergeCell ref="SPD12:SPF12"/>
    <mergeCell ref="SPG12:SPI12"/>
    <mergeCell ref="SPJ12:SPL12"/>
    <mergeCell ref="SPM12:SPO12"/>
    <mergeCell ref="SPP12:SPR12"/>
    <mergeCell ref="SOI12:SOK12"/>
    <mergeCell ref="SOL12:SON12"/>
    <mergeCell ref="SOO12:SOQ12"/>
    <mergeCell ref="SOR12:SOT12"/>
    <mergeCell ref="SOU12:SOW12"/>
    <mergeCell ref="SOX12:SOZ12"/>
    <mergeCell ref="SRU12:SRW12"/>
    <mergeCell ref="SRX12:SRZ12"/>
    <mergeCell ref="SSA12:SSC12"/>
    <mergeCell ref="SSD12:SSF12"/>
    <mergeCell ref="SSG12:SSI12"/>
    <mergeCell ref="SSJ12:SSL12"/>
    <mergeCell ref="SRC12:SRE12"/>
    <mergeCell ref="SRF12:SRH12"/>
    <mergeCell ref="SRI12:SRK12"/>
    <mergeCell ref="SRL12:SRN12"/>
    <mergeCell ref="SRO12:SRQ12"/>
    <mergeCell ref="SRR12:SRT12"/>
    <mergeCell ref="SQK12:SQM12"/>
    <mergeCell ref="SQN12:SQP12"/>
    <mergeCell ref="SQQ12:SQS12"/>
    <mergeCell ref="SQT12:SQV12"/>
    <mergeCell ref="SQW12:SQY12"/>
    <mergeCell ref="SQZ12:SRB12"/>
    <mergeCell ref="STW12:STY12"/>
    <mergeCell ref="STZ12:SUB12"/>
    <mergeCell ref="SUC12:SUE12"/>
    <mergeCell ref="SUF12:SUH12"/>
    <mergeCell ref="SUI12:SUK12"/>
    <mergeCell ref="SUL12:SUN12"/>
    <mergeCell ref="STE12:STG12"/>
    <mergeCell ref="STH12:STJ12"/>
    <mergeCell ref="STK12:STM12"/>
    <mergeCell ref="STN12:STP12"/>
    <mergeCell ref="STQ12:STS12"/>
    <mergeCell ref="STT12:STV12"/>
    <mergeCell ref="SSM12:SSO12"/>
    <mergeCell ref="SSP12:SSR12"/>
    <mergeCell ref="SSS12:SSU12"/>
    <mergeCell ref="SSV12:SSX12"/>
    <mergeCell ref="SSY12:STA12"/>
    <mergeCell ref="STB12:STD12"/>
    <mergeCell ref="SVY12:SWA12"/>
    <mergeCell ref="SWB12:SWD12"/>
    <mergeCell ref="SWE12:SWG12"/>
    <mergeCell ref="SWH12:SWJ12"/>
    <mergeCell ref="SWK12:SWM12"/>
    <mergeCell ref="SWN12:SWP12"/>
    <mergeCell ref="SVG12:SVI12"/>
    <mergeCell ref="SVJ12:SVL12"/>
    <mergeCell ref="SVM12:SVO12"/>
    <mergeCell ref="SVP12:SVR12"/>
    <mergeCell ref="SVS12:SVU12"/>
    <mergeCell ref="SVV12:SVX12"/>
    <mergeCell ref="SUO12:SUQ12"/>
    <mergeCell ref="SUR12:SUT12"/>
    <mergeCell ref="SUU12:SUW12"/>
    <mergeCell ref="SUX12:SUZ12"/>
    <mergeCell ref="SVA12:SVC12"/>
    <mergeCell ref="SVD12:SVF12"/>
    <mergeCell ref="SYA12:SYC12"/>
    <mergeCell ref="SYD12:SYF12"/>
    <mergeCell ref="SYG12:SYI12"/>
    <mergeCell ref="SYJ12:SYL12"/>
    <mergeCell ref="SYM12:SYO12"/>
    <mergeCell ref="SYP12:SYR12"/>
    <mergeCell ref="SXI12:SXK12"/>
    <mergeCell ref="SXL12:SXN12"/>
    <mergeCell ref="SXO12:SXQ12"/>
    <mergeCell ref="SXR12:SXT12"/>
    <mergeCell ref="SXU12:SXW12"/>
    <mergeCell ref="SXX12:SXZ12"/>
    <mergeCell ref="SWQ12:SWS12"/>
    <mergeCell ref="SWT12:SWV12"/>
    <mergeCell ref="SWW12:SWY12"/>
    <mergeCell ref="SWZ12:SXB12"/>
    <mergeCell ref="SXC12:SXE12"/>
    <mergeCell ref="SXF12:SXH12"/>
    <mergeCell ref="TAC12:TAE12"/>
    <mergeCell ref="TAF12:TAH12"/>
    <mergeCell ref="TAI12:TAK12"/>
    <mergeCell ref="TAL12:TAN12"/>
    <mergeCell ref="TAO12:TAQ12"/>
    <mergeCell ref="TAR12:TAT12"/>
    <mergeCell ref="SZK12:SZM12"/>
    <mergeCell ref="SZN12:SZP12"/>
    <mergeCell ref="SZQ12:SZS12"/>
    <mergeCell ref="SZT12:SZV12"/>
    <mergeCell ref="SZW12:SZY12"/>
    <mergeCell ref="SZZ12:TAB12"/>
    <mergeCell ref="SYS12:SYU12"/>
    <mergeCell ref="SYV12:SYX12"/>
    <mergeCell ref="SYY12:SZA12"/>
    <mergeCell ref="SZB12:SZD12"/>
    <mergeCell ref="SZE12:SZG12"/>
    <mergeCell ref="SZH12:SZJ12"/>
    <mergeCell ref="TCE12:TCG12"/>
    <mergeCell ref="TCH12:TCJ12"/>
    <mergeCell ref="TCK12:TCM12"/>
    <mergeCell ref="TCN12:TCP12"/>
    <mergeCell ref="TCQ12:TCS12"/>
    <mergeCell ref="TCT12:TCV12"/>
    <mergeCell ref="TBM12:TBO12"/>
    <mergeCell ref="TBP12:TBR12"/>
    <mergeCell ref="TBS12:TBU12"/>
    <mergeCell ref="TBV12:TBX12"/>
    <mergeCell ref="TBY12:TCA12"/>
    <mergeCell ref="TCB12:TCD12"/>
    <mergeCell ref="TAU12:TAW12"/>
    <mergeCell ref="TAX12:TAZ12"/>
    <mergeCell ref="TBA12:TBC12"/>
    <mergeCell ref="TBD12:TBF12"/>
    <mergeCell ref="TBG12:TBI12"/>
    <mergeCell ref="TBJ12:TBL12"/>
    <mergeCell ref="TEG12:TEI12"/>
    <mergeCell ref="TEJ12:TEL12"/>
    <mergeCell ref="TEM12:TEO12"/>
    <mergeCell ref="TEP12:TER12"/>
    <mergeCell ref="TES12:TEU12"/>
    <mergeCell ref="TEV12:TEX12"/>
    <mergeCell ref="TDO12:TDQ12"/>
    <mergeCell ref="TDR12:TDT12"/>
    <mergeCell ref="TDU12:TDW12"/>
    <mergeCell ref="TDX12:TDZ12"/>
    <mergeCell ref="TEA12:TEC12"/>
    <mergeCell ref="TED12:TEF12"/>
    <mergeCell ref="TCW12:TCY12"/>
    <mergeCell ref="TCZ12:TDB12"/>
    <mergeCell ref="TDC12:TDE12"/>
    <mergeCell ref="TDF12:TDH12"/>
    <mergeCell ref="TDI12:TDK12"/>
    <mergeCell ref="TDL12:TDN12"/>
    <mergeCell ref="TGI12:TGK12"/>
    <mergeCell ref="TGL12:TGN12"/>
    <mergeCell ref="TGO12:TGQ12"/>
    <mergeCell ref="TGR12:TGT12"/>
    <mergeCell ref="TGU12:TGW12"/>
    <mergeCell ref="TGX12:TGZ12"/>
    <mergeCell ref="TFQ12:TFS12"/>
    <mergeCell ref="TFT12:TFV12"/>
    <mergeCell ref="TFW12:TFY12"/>
    <mergeCell ref="TFZ12:TGB12"/>
    <mergeCell ref="TGC12:TGE12"/>
    <mergeCell ref="TGF12:TGH12"/>
    <mergeCell ref="TEY12:TFA12"/>
    <mergeCell ref="TFB12:TFD12"/>
    <mergeCell ref="TFE12:TFG12"/>
    <mergeCell ref="TFH12:TFJ12"/>
    <mergeCell ref="TFK12:TFM12"/>
    <mergeCell ref="TFN12:TFP12"/>
    <mergeCell ref="TIK12:TIM12"/>
    <mergeCell ref="TIN12:TIP12"/>
    <mergeCell ref="TIQ12:TIS12"/>
    <mergeCell ref="TIT12:TIV12"/>
    <mergeCell ref="TIW12:TIY12"/>
    <mergeCell ref="TIZ12:TJB12"/>
    <mergeCell ref="THS12:THU12"/>
    <mergeCell ref="THV12:THX12"/>
    <mergeCell ref="THY12:TIA12"/>
    <mergeCell ref="TIB12:TID12"/>
    <mergeCell ref="TIE12:TIG12"/>
    <mergeCell ref="TIH12:TIJ12"/>
    <mergeCell ref="THA12:THC12"/>
    <mergeCell ref="THD12:THF12"/>
    <mergeCell ref="THG12:THI12"/>
    <mergeCell ref="THJ12:THL12"/>
    <mergeCell ref="THM12:THO12"/>
    <mergeCell ref="THP12:THR12"/>
    <mergeCell ref="TKM12:TKO12"/>
    <mergeCell ref="TKP12:TKR12"/>
    <mergeCell ref="TKS12:TKU12"/>
    <mergeCell ref="TKV12:TKX12"/>
    <mergeCell ref="TKY12:TLA12"/>
    <mergeCell ref="TLB12:TLD12"/>
    <mergeCell ref="TJU12:TJW12"/>
    <mergeCell ref="TJX12:TJZ12"/>
    <mergeCell ref="TKA12:TKC12"/>
    <mergeCell ref="TKD12:TKF12"/>
    <mergeCell ref="TKG12:TKI12"/>
    <mergeCell ref="TKJ12:TKL12"/>
    <mergeCell ref="TJC12:TJE12"/>
    <mergeCell ref="TJF12:TJH12"/>
    <mergeCell ref="TJI12:TJK12"/>
    <mergeCell ref="TJL12:TJN12"/>
    <mergeCell ref="TJO12:TJQ12"/>
    <mergeCell ref="TJR12:TJT12"/>
    <mergeCell ref="TMO12:TMQ12"/>
    <mergeCell ref="TMR12:TMT12"/>
    <mergeCell ref="TMU12:TMW12"/>
    <mergeCell ref="TMX12:TMZ12"/>
    <mergeCell ref="TNA12:TNC12"/>
    <mergeCell ref="TND12:TNF12"/>
    <mergeCell ref="TLW12:TLY12"/>
    <mergeCell ref="TLZ12:TMB12"/>
    <mergeCell ref="TMC12:TME12"/>
    <mergeCell ref="TMF12:TMH12"/>
    <mergeCell ref="TMI12:TMK12"/>
    <mergeCell ref="TML12:TMN12"/>
    <mergeCell ref="TLE12:TLG12"/>
    <mergeCell ref="TLH12:TLJ12"/>
    <mergeCell ref="TLK12:TLM12"/>
    <mergeCell ref="TLN12:TLP12"/>
    <mergeCell ref="TLQ12:TLS12"/>
    <mergeCell ref="TLT12:TLV12"/>
    <mergeCell ref="TOQ12:TOS12"/>
    <mergeCell ref="TOT12:TOV12"/>
    <mergeCell ref="TOW12:TOY12"/>
    <mergeCell ref="TOZ12:TPB12"/>
    <mergeCell ref="TPC12:TPE12"/>
    <mergeCell ref="TPF12:TPH12"/>
    <mergeCell ref="TNY12:TOA12"/>
    <mergeCell ref="TOB12:TOD12"/>
    <mergeCell ref="TOE12:TOG12"/>
    <mergeCell ref="TOH12:TOJ12"/>
    <mergeCell ref="TOK12:TOM12"/>
    <mergeCell ref="TON12:TOP12"/>
    <mergeCell ref="TNG12:TNI12"/>
    <mergeCell ref="TNJ12:TNL12"/>
    <mergeCell ref="TNM12:TNO12"/>
    <mergeCell ref="TNP12:TNR12"/>
    <mergeCell ref="TNS12:TNU12"/>
    <mergeCell ref="TNV12:TNX12"/>
    <mergeCell ref="TQS12:TQU12"/>
    <mergeCell ref="TQV12:TQX12"/>
    <mergeCell ref="TQY12:TRA12"/>
    <mergeCell ref="TRB12:TRD12"/>
    <mergeCell ref="TRE12:TRG12"/>
    <mergeCell ref="TRH12:TRJ12"/>
    <mergeCell ref="TQA12:TQC12"/>
    <mergeCell ref="TQD12:TQF12"/>
    <mergeCell ref="TQG12:TQI12"/>
    <mergeCell ref="TQJ12:TQL12"/>
    <mergeCell ref="TQM12:TQO12"/>
    <mergeCell ref="TQP12:TQR12"/>
    <mergeCell ref="TPI12:TPK12"/>
    <mergeCell ref="TPL12:TPN12"/>
    <mergeCell ref="TPO12:TPQ12"/>
    <mergeCell ref="TPR12:TPT12"/>
    <mergeCell ref="TPU12:TPW12"/>
    <mergeCell ref="TPX12:TPZ12"/>
    <mergeCell ref="TSU12:TSW12"/>
    <mergeCell ref="TSX12:TSZ12"/>
    <mergeCell ref="TTA12:TTC12"/>
    <mergeCell ref="TTD12:TTF12"/>
    <mergeCell ref="TTG12:TTI12"/>
    <mergeCell ref="TTJ12:TTL12"/>
    <mergeCell ref="TSC12:TSE12"/>
    <mergeCell ref="TSF12:TSH12"/>
    <mergeCell ref="TSI12:TSK12"/>
    <mergeCell ref="TSL12:TSN12"/>
    <mergeCell ref="TSO12:TSQ12"/>
    <mergeCell ref="TSR12:TST12"/>
    <mergeCell ref="TRK12:TRM12"/>
    <mergeCell ref="TRN12:TRP12"/>
    <mergeCell ref="TRQ12:TRS12"/>
    <mergeCell ref="TRT12:TRV12"/>
    <mergeCell ref="TRW12:TRY12"/>
    <mergeCell ref="TRZ12:TSB12"/>
    <mergeCell ref="TUW12:TUY12"/>
    <mergeCell ref="TUZ12:TVB12"/>
    <mergeCell ref="TVC12:TVE12"/>
    <mergeCell ref="TVF12:TVH12"/>
    <mergeCell ref="TVI12:TVK12"/>
    <mergeCell ref="TVL12:TVN12"/>
    <mergeCell ref="TUE12:TUG12"/>
    <mergeCell ref="TUH12:TUJ12"/>
    <mergeCell ref="TUK12:TUM12"/>
    <mergeCell ref="TUN12:TUP12"/>
    <mergeCell ref="TUQ12:TUS12"/>
    <mergeCell ref="TUT12:TUV12"/>
    <mergeCell ref="TTM12:TTO12"/>
    <mergeCell ref="TTP12:TTR12"/>
    <mergeCell ref="TTS12:TTU12"/>
    <mergeCell ref="TTV12:TTX12"/>
    <mergeCell ref="TTY12:TUA12"/>
    <mergeCell ref="TUB12:TUD12"/>
    <mergeCell ref="TWY12:TXA12"/>
    <mergeCell ref="TXB12:TXD12"/>
    <mergeCell ref="TXE12:TXG12"/>
    <mergeCell ref="TXH12:TXJ12"/>
    <mergeCell ref="TXK12:TXM12"/>
    <mergeCell ref="TXN12:TXP12"/>
    <mergeCell ref="TWG12:TWI12"/>
    <mergeCell ref="TWJ12:TWL12"/>
    <mergeCell ref="TWM12:TWO12"/>
    <mergeCell ref="TWP12:TWR12"/>
    <mergeCell ref="TWS12:TWU12"/>
    <mergeCell ref="TWV12:TWX12"/>
    <mergeCell ref="TVO12:TVQ12"/>
    <mergeCell ref="TVR12:TVT12"/>
    <mergeCell ref="TVU12:TVW12"/>
    <mergeCell ref="TVX12:TVZ12"/>
    <mergeCell ref="TWA12:TWC12"/>
    <mergeCell ref="TWD12:TWF12"/>
    <mergeCell ref="TZA12:TZC12"/>
    <mergeCell ref="TZD12:TZF12"/>
    <mergeCell ref="TZG12:TZI12"/>
    <mergeCell ref="TZJ12:TZL12"/>
    <mergeCell ref="TZM12:TZO12"/>
    <mergeCell ref="TZP12:TZR12"/>
    <mergeCell ref="TYI12:TYK12"/>
    <mergeCell ref="TYL12:TYN12"/>
    <mergeCell ref="TYO12:TYQ12"/>
    <mergeCell ref="TYR12:TYT12"/>
    <mergeCell ref="TYU12:TYW12"/>
    <mergeCell ref="TYX12:TYZ12"/>
    <mergeCell ref="TXQ12:TXS12"/>
    <mergeCell ref="TXT12:TXV12"/>
    <mergeCell ref="TXW12:TXY12"/>
    <mergeCell ref="TXZ12:TYB12"/>
    <mergeCell ref="TYC12:TYE12"/>
    <mergeCell ref="TYF12:TYH12"/>
    <mergeCell ref="UBC12:UBE12"/>
    <mergeCell ref="UBF12:UBH12"/>
    <mergeCell ref="UBI12:UBK12"/>
    <mergeCell ref="UBL12:UBN12"/>
    <mergeCell ref="UBO12:UBQ12"/>
    <mergeCell ref="UBR12:UBT12"/>
    <mergeCell ref="UAK12:UAM12"/>
    <mergeCell ref="UAN12:UAP12"/>
    <mergeCell ref="UAQ12:UAS12"/>
    <mergeCell ref="UAT12:UAV12"/>
    <mergeCell ref="UAW12:UAY12"/>
    <mergeCell ref="UAZ12:UBB12"/>
    <mergeCell ref="TZS12:TZU12"/>
    <mergeCell ref="TZV12:TZX12"/>
    <mergeCell ref="TZY12:UAA12"/>
    <mergeCell ref="UAB12:UAD12"/>
    <mergeCell ref="UAE12:UAG12"/>
    <mergeCell ref="UAH12:UAJ12"/>
    <mergeCell ref="UDE12:UDG12"/>
    <mergeCell ref="UDH12:UDJ12"/>
    <mergeCell ref="UDK12:UDM12"/>
    <mergeCell ref="UDN12:UDP12"/>
    <mergeCell ref="UDQ12:UDS12"/>
    <mergeCell ref="UDT12:UDV12"/>
    <mergeCell ref="UCM12:UCO12"/>
    <mergeCell ref="UCP12:UCR12"/>
    <mergeCell ref="UCS12:UCU12"/>
    <mergeCell ref="UCV12:UCX12"/>
    <mergeCell ref="UCY12:UDA12"/>
    <mergeCell ref="UDB12:UDD12"/>
    <mergeCell ref="UBU12:UBW12"/>
    <mergeCell ref="UBX12:UBZ12"/>
    <mergeCell ref="UCA12:UCC12"/>
    <mergeCell ref="UCD12:UCF12"/>
    <mergeCell ref="UCG12:UCI12"/>
    <mergeCell ref="UCJ12:UCL12"/>
    <mergeCell ref="UFG12:UFI12"/>
    <mergeCell ref="UFJ12:UFL12"/>
    <mergeCell ref="UFM12:UFO12"/>
    <mergeCell ref="UFP12:UFR12"/>
    <mergeCell ref="UFS12:UFU12"/>
    <mergeCell ref="UFV12:UFX12"/>
    <mergeCell ref="UEO12:UEQ12"/>
    <mergeCell ref="UER12:UET12"/>
    <mergeCell ref="UEU12:UEW12"/>
    <mergeCell ref="UEX12:UEZ12"/>
    <mergeCell ref="UFA12:UFC12"/>
    <mergeCell ref="UFD12:UFF12"/>
    <mergeCell ref="UDW12:UDY12"/>
    <mergeCell ref="UDZ12:UEB12"/>
    <mergeCell ref="UEC12:UEE12"/>
    <mergeCell ref="UEF12:UEH12"/>
    <mergeCell ref="UEI12:UEK12"/>
    <mergeCell ref="UEL12:UEN12"/>
    <mergeCell ref="UHI12:UHK12"/>
    <mergeCell ref="UHL12:UHN12"/>
    <mergeCell ref="UHO12:UHQ12"/>
    <mergeCell ref="UHR12:UHT12"/>
    <mergeCell ref="UHU12:UHW12"/>
    <mergeCell ref="UHX12:UHZ12"/>
    <mergeCell ref="UGQ12:UGS12"/>
    <mergeCell ref="UGT12:UGV12"/>
    <mergeCell ref="UGW12:UGY12"/>
    <mergeCell ref="UGZ12:UHB12"/>
    <mergeCell ref="UHC12:UHE12"/>
    <mergeCell ref="UHF12:UHH12"/>
    <mergeCell ref="UFY12:UGA12"/>
    <mergeCell ref="UGB12:UGD12"/>
    <mergeCell ref="UGE12:UGG12"/>
    <mergeCell ref="UGH12:UGJ12"/>
    <mergeCell ref="UGK12:UGM12"/>
    <mergeCell ref="UGN12:UGP12"/>
    <mergeCell ref="UJK12:UJM12"/>
    <mergeCell ref="UJN12:UJP12"/>
    <mergeCell ref="UJQ12:UJS12"/>
    <mergeCell ref="UJT12:UJV12"/>
    <mergeCell ref="UJW12:UJY12"/>
    <mergeCell ref="UJZ12:UKB12"/>
    <mergeCell ref="UIS12:UIU12"/>
    <mergeCell ref="UIV12:UIX12"/>
    <mergeCell ref="UIY12:UJA12"/>
    <mergeCell ref="UJB12:UJD12"/>
    <mergeCell ref="UJE12:UJG12"/>
    <mergeCell ref="UJH12:UJJ12"/>
    <mergeCell ref="UIA12:UIC12"/>
    <mergeCell ref="UID12:UIF12"/>
    <mergeCell ref="UIG12:UII12"/>
    <mergeCell ref="UIJ12:UIL12"/>
    <mergeCell ref="UIM12:UIO12"/>
    <mergeCell ref="UIP12:UIR12"/>
    <mergeCell ref="ULM12:ULO12"/>
    <mergeCell ref="ULP12:ULR12"/>
    <mergeCell ref="ULS12:ULU12"/>
    <mergeCell ref="ULV12:ULX12"/>
    <mergeCell ref="ULY12:UMA12"/>
    <mergeCell ref="UMB12:UMD12"/>
    <mergeCell ref="UKU12:UKW12"/>
    <mergeCell ref="UKX12:UKZ12"/>
    <mergeCell ref="ULA12:ULC12"/>
    <mergeCell ref="ULD12:ULF12"/>
    <mergeCell ref="ULG12:ULI12"/>
    <mergeCell ref="ULJ12:ULL12"/>
    <mergeCell ref="UKC12:UKE12"/>
    <mergeCell ref="UKF12:UKH12"/>
    <mergeCell ref="UKI12:UKK12"/>
    <mergeCell ref="UKL12:UKN12"/>
    <mergeCell ref="UKO12:UKQ12"/>
    <mergeCell ref="UKR12:UKT12"/>
    <mergeCell ref="UNO12:UNQ12"/>
    <mergeCell ref="UNR12:UNT12"/>
    <mergeCell ref="UNU12:UNW12"/>
    <mergeCell ref="UNX12:UNZ12"/>
    <mergeCell ref="UOA12:UOC12"/>
    <mergeCell ref="UOD12:UOF12"/>
    <mergeCell ref="UMW12:UMY12"/>
    <mergeCell ref="UMZ12:UNB12"/>
    <mergeCell ref="UNC12:UNE12"/>
    <mergeCell ref="UNF12:UNH12"/>
    <mergeCell ref="UNI12:UNK12"/>
    <mergeCell ref="UNL12:UNN12"/>
    <mergeCell ref="UME12:UMG12"/>
    <mergeCell ref="UMH12:UMJ12"/>
    <mergeCell ref="UMK12:UMM12"/>
    <mergeCell ref="UMN12:UMP12"/>
    <mergeCell ref="UMQ12:UMS12"/>
    <mergeCell ref="UMT12:UMV12"/>
    <mergeCell ref="UPQ12:UPS12"/>
    <mergeCell ref="UPT12:UPV12"/>
    <mergeCell ref="UPW12:UPY12"/>
    <mergeCell ref="UPZ12:UQB12"/>
    <mergeCell ref="UQC12:UQE12"/>
    <mergeCell ref="UQF12:UQH12"/>
    <mergeCell ref="UOY12:UPA12"/>
    <mergeCell ref="UPB12:UPD12"/>
    <mergeCell ref="UPE12:UPG12"/>
    <mergeCell ref="UPH12:UPJ12"/>
    <mergeCell ref="UPK12:UPM12"/>
    <mergeCell ref="UPN12:UPP12"/>
    <mergeCell ref="UOG12:UOI12"/>
    <mergeCell ref="UOJ12:UOL12"/>
    <mergeCell ref="UOM12:UOO12"/>
    <mergeCell ref="UOP12:UOR12"/>
    <mergeCell ref="UOS12:UOU12"/>
    <mergeCell ref="UOV12:UOX12"/>
    <mergeCell ref="URS12:URU12"/>
    <mergeCell ref="URV12:URX12"/>
    <mergeCell ref="URY12:USA12"/>
    <mergeCell ref="USB12:USD12"/>
    <mergeCell ref="USE12:USG12"/>
    <mergeCell ref="USH12:USJ12"/>
    <mergeCell ref="URA12:URC12"/>
    <mergeCell ref="URD12:URF12"/>
    <mergeCell ref="URG12:URI12"/>
    <mergeCell ref="URJ12:URL12"/>
    <mergeCell ref="URM12:URO12"/>
    <mergeCell ref="URP12:URR12"/>
    <mergeCell ref="UQI12:UQK12"/>
    <mergeCell ref="UQL12:UQN12"/>
    <mergeCell ref="UQO12:UQQ12"/>
    <mergeCell ref="UQR12:UQT12"/>
    <mergeCell ref="UQU12:UQW12"/>
    <mergeCell ref="UQX12:UQZ12"/>
    <mergeCell ref="UTU12:UTW12"/>
    <mergeCell ref="UTX12:UTZ12"/>
    <mergeCell ref="UUA12:UUC12"/>
    <mergeCell ref="UUD12:UUF12"/>
    <mergeCell ref="UUG12:UUI12"/>
    <mergeCell ref="UUJ12:UUL12"/>
    <mergeCell ref="UTC12:UTE12"/>
    <mergeCell ref="UTF12:UTH12"/>
    <mergeCell ref="UTI12:UTK12"/>
    <mergeCell ref="UTL12:UTN12"/>
    <mergeCell ref="UTO12:UTQ12"/>
    <mergeCell ref="UTR12:UTT12"/>
    <mergeCell ref="USK12:USM12"/>
    <mergeCell ref="USN12:USP12"/>
    <mergeCell ref="USQ12:USS12"/>
    <mergeCell ref="UST12:USV12"/>
    <mergeCell ref="USW12:USY12"/>
    <mergeCell ref="USZ12:UTB12"/>
    <mergeCell ref="UVW12:UVY12"/>
    <mergeCell ref="UVZ12:UWB12"/>
    <mergeCell ref="UWC12:UWE12"/>
    <mergeCell ref="UWF12:UWH12"/>
    <mergeCell ref="UWI12:UWK12"/>
    <mergeCell ref="UWL12:UWN12"/>
    <mergeCell ref="UVE12:UVG12"/>
    <mergeCell ref="UVH12:UVJ12"/>
    <mergeCell ref="UVK12:UVM12"/>
    <mergeCell ref="UVN12:UVP12"/>
    <mergeCell ref="UVQ12:UVS12"/>
    <mergeCell ref="UVT12:UVV12"/>
    <mergeCell ref="UUM12:UUO12"/>
    <mergeCell ref="UUP12:UUR12"/>
    <mergeCell ref="UUS12:UUU12"/>
    <mergeCell ref="UUV12:UUX12"/>
    <mergeCell ref="UUY12:UVA12"/>
    <mergeCell ref="UVB12:UVD12"/>
    <mergeCell ref="UXY12:UYA12"/>
    <mergeCell ref="UYB12:UYD12"/>
    <mergeCell ref="UYE12:UYG12"/>
    <mergeCell ref="UYH12:UYJ12"/>
    <mergeCell ref="UYK12:UYM12"/>
    <mergeCell ref="UYN12:UYP12"/>
    <mergeCell ref="UXG12:UXI12"/>
    <mergeCell ref="UXJ12:UXL12"/>
    <mergeCell ref="UXM12:UXO12"/>
    <mergeCell ref="UXP12:UXR12"/>
    <mergeCell ref="UXS12:UXU12"/>
    <mergeCell ref="UXV12:UXX12"/>
    <mergeCell ref="UWO12:UWQ12"/>
    <mergeCell ref="UWR12:UWT12"/>
    <mergeCell ref="UWU12:UWW12"/>
    <mergeCell ref="UWX12:UWZ12"/>
    <mergeCell ref="UXA12:UXC12"/>
    <mergeCell ref="UXD12:UXF12"/>
    <mergeCell ref="VAA12:VAC12"/>
    <mergeCell ref="VAD12:VAF12"/>
    <mergeCell ref="VAG12:VAI12"/>
    <mergeCell ref="VAJ12:VAL12"/>
    <mergeCell ref="VAM12:VAO12"/>
    <mergeCell ref="VAP12:VAR12"/>
    <mergeCell ref="UZI12:UZK12"/>
    <mergeCell ref="UZL12:UZN12"/>
    <mergeCell ref="UZO12:UZQ12"/>
    <mergeCell ref="UZR12:UZT12"/>
    <mergeCell ref="UZU12:UZW12"/>
    <mergeCell ref="UZX12:UZZ12"/>
    <mergeCell ref="UYQ12:UYS12"/>
    <mergeCell ref="UYT12:UYV12"/>
    <mergeCell ref="UYW12:UYY12"/>
    <mergeCell ref="UYZ12:UZB12"/>
    <mergeCell ref="UZC12:UZE12"/>
    <mergeCell ref="UZF12:UZH12"/>
    <mergeCell ref="VCC12:VCE12"/>
    <mergeCell ref="VCF12:VCH12"/>
    <mergeCell ref="VCI12:VCK12"/>
    <mergeCell ref="VCL12:VCN12"/>
    <mergeCell ref="VCO12:VCQ12"/>
    <mergeCell ref="VCR12:VCT12"/>
    <mergeCell ref="VBK12:VBM12"/>
    <mergeCell ref="VBN12:VBP12"/>
    <mergeCell ref="VBQ12:VBS12"/>
    <mergeCell ref="VBT12:VBV12"/>
    <mergeCell ref="VBW12:VBY12"/>
    <mergeCell ref="VBZ12:VCB12"/>
    <mergeCell ref="VAS12:VAU12"/>
    <mergeCell ref="VAV12:VAX12"/>
    <mergeCell ref="VAY12:VBA12"/>
    <mergeCell ref="VBB12:VBD12"/>
    <mergeCell ref="VBE12:VBG12"/>
    <mergeCell ref="VBH12:VBJ12"/>
    <mergeCell ref="VEE12:VEG12"/>
    <mergeCell ref="VEH12:VEJ12"/>
    <mergeCell ref="VEK12:VEM12"/>
    <mergeCell ref="VEN12:VEP12"/>
    <mergeCell ref="VEQ12:VES12"/>
    <mergeCell ref="VET12:VEV12"/>
    <mergeCell ref="VDM12:VDO12"/>
    <mergeCell ref="VDP12:VDR12"/>
    <mergeCell ref="VDS12:VDU12"/>
    <mergeCell ref="VDV12:VDX12"/>
    <mergeCell ref="VDY12:VEA12"/>
    <mergeCell ref="VEB12:VED12"/>
    <mergeCell ref="VCU12:VCW12"/>
    <mergeCell ref="VCX12:VCZ12"/>
    <mergeCell ref="VDA12:VDC12"/>
    <mergeCell ref="VDD12:VDF12"/>
    <mergeCell ref="VDG12:VDI12"/>
    <mergeCell ref="VDJ12:VDL12"/>
    <mergeCell ref="VGG12:VGI12"/>
    <mergeCell ref="VGJ12:VGL12"/>
    <mergeCell ref="VGM12:VGO12"/>
    <mergeCell ref="VGP12:VGR12"/>
    <mergeCell ref="VGS12:VGU12"/>
    <mergeCell ref="VGV12:VGX12"/>
    <mergeCell ref="VFO12:VFQ12"/>
    <mergeCell ref="VFR12:VFT12"/>
    <mergeCell ref="VFU12:VFW12"/>
    <mergeCell ref="VFX12:VFZ12"/>
    <mergeCell ref="VGA12:VGC12"/>
    <mergeCell ref="VGD12:VGF12"/>
    <mergeCell ref="VEW12:VEY12"/>
    <mergeCell ref="VEZ12:VFB12"/>
    <mergeCell ref="VFC12:VFE12"/>
    <mergeCell ref="VFF12:VFH12"/>
    <mergeCell ref="VFI12:VFK12"/>
    <mergeCell ref="VFL12:VFN12"/>
    <mergeCell ref="VII12:VIK12"/>
    <mergeCell ref="VIL12:VIN12"/>
    <mergeCell ref="VIO12:VIQ12"/>
    <mergeCell ref="VIR12:VIT12"/>
    <mergeCell ref="VIU12:VIW12"/>
    <mergeCell ref="VIX12:VIZ12"/>
    <mergeCell ref="VHQ12:VHS12"/>
    <mergeCell ref="VHT12:VHV12"/>
    <mergeCell ref="VHW12:VHY12"/>
    <mergeCell ref="VHZ12:VIB12"/>
    <mergeCell ref="VIC12:VIE12"/>
    <mergeCell ref="VIF12:VIH12"/>
    <mergeCell ref="VGY12:VHA12"/>
    <mergeCell ref="VHB12:VHD12"/>
    <mergeCell ref="VHE12:VHG12"/>
    <mergeCell ref="VHH12:VHJ12"/>
    <mergeCell ref="VHK12:VHM12"/>
    <mergeCell ref="VHN12:VHP12"/>
    <mergeCell ref="VKK12:VKM12"/>
    <mergeCell ref="VKN12:VKP12"/>
    <mergeCell ref="VKQ12:VKS12"/>
    <mergeCell ref="VKT12:VKV12"/>
    <mergeCell ref="VKW12:VKY12"/>
    <mergeCell ref="VKZ12:VLB12"/>
    <mergeCell ref="VJS12:VJU12"/>
    <mergeCell ref="VJV12:VJX12"/>
    <mergeCell ref="VJY12:VKA12"/>
    <mergeCell ref="VKB12:VKD12"/>
    <mergeCell ref="VKE12:VKG12"/>
    <mergeCell ref="VKH12:VKJ12"/>
    <mergeCell ref="VJA12:VJC12"/>
    <mergeCell ref="VJD12:VJF12"/>
    <mergeCell ref="VJG12:VJI12"/>
    <mergeCell ref="VJJ12:VJL12"/>
    <mergeCell ref="VJM12:VJO12"/>
    <mergeCell ref="VJP12:VJR12"/>
    <mergeCell ref="VMM12:VMO12"/>
    <mergeCell ref="VMP12:VMR12"/>
    <mergeCell ref="VMS12:VMU12"/>
    <mergeCell ref="VMV12:VMX12"/>
    <mergeCell ref="VMY12:VNA12"/>
    <mergeCell ref="VNB12:VND12"/>
    <mergeCell ref="VLU12:VLW12"/>
    <mergeCell ref="VLX12:VLZ12"/>
    <mergeCell ref="VMA12:VMC12"/>
    <mergeCell ref="VMD12:VMF12"/>
    <mergeCell ref="VMG12:VMI12"/>
    <mergeCell ref="VMJ12:VML12"/>
    <mergeCell ref="VLC12:VLE12"/>
    <mergeCell ref="VLF12:VLH12"/>
    <mergeCell ref="VLI12:VLK12"/>
    <mergeCell ref="VLL12:VLN12"/>
    <mergeCell ref="VLO12:VLQ12"/>
    <mergeCell ref="VLR12:VLT12"/>
    <mergeCell ref="VOO12:VOQ12"/>
    <mergeCell ref="VOR12:VOT12"/>
    <mergeCell ref="VOU12:VOW12"/>
    <mergeCell ref="VOX12:VOZ12"/>
    <mergeCell ref="VPA12:VPC12"/>
    <mergeCell ref="VPD12:VPF12"/>
    <mergeCell ref="VNW12:VNY12"/>
    <mergeCell ref="VNZ12:VOB12"/>
    <mergeCell ref="VOC12:VOE12"/>
    <mergeCell ref="VOF12:VOH12"/>
    <mergeCell ref="VOI12:VOK12"/>
    <mergeCell ref="VOL12:VON12"/>
    <mergeCell ref="VNE12:VNG12"/>
    <mergeCell ref="VNH12:VNJ12"/>
    <mergeCell ref="VNK12:VNM12"/>
    <mergeCell ref="VNN12:VNP12"/>
    <mergeCell ref="VNQ12:VNS12"/>
    <mergeCell ref="VNT12:VNV12"/>
    <mergeCell ref="VQQ12:VQS12"/>
    <mergeCell ref="VQT12:VQV12"/>
    <mergeCell ref="VQW12:VQY12"/>
    <mergeCell ref="VQZ12:VRB12"/>
    <mergeCell ref="VRC12:VRE12"/>
    <mergeCell ref="VRF12:VRH12"/>
    <mergeCell ref="VPY12:VQA12"/>
    <mergeCell ref="VQB12:VQD12"/>
    <mergeCell ref="VQE12:VQG12"/>
    <mergeCell ref="VQH12:VQJ12"/>
    <mergeCell ref="VQK12:VQM12"/>
    <mergeCell ref="VQN12:VQP12"/>
    <mergeCell ref="VPG12:VPI12"/>
    <mergeCell ref="VPJ12:VPL12"/>
    <mergeCell ref="VPM12:VPO12"/>
    <mergeCell ref="VPP12:VPR12"/>
    <mergeCell ref="VPS12:VPU12"/>
    <mergeCell ref="VPV12:VPX12"/>
    <mergeCell ref="VSS12:VSU12"/>
    <mergeCell ref="VSV12:VSX12"/>
    <mergeCell ref="VSY12:VTA12"/>
    <mergeCell ref="VTB12:VTD12"/>
    <mergeCell ref="VTE12:VTG12"/>
    <mergeCell ref="VTH12:VTJ12"/>
    <mergeCell ref="VSA12:VSC12"/>
    <mergeCell ref="VSD12:VSF12"/>
    <mergeCell ref="VSG12:VSI12"/>
    <mergeCell ref="VSJ12:VSL12"/>
    <mergeCell ref="VSM12:VSO12"/>
    <mergeCell ref="VSP12:VSR12"/>
    <mergeCell ref="VRI12:VRK12"/>
    <mergeCell ref="VRL12:VRN12"/>
    <mergeCell ref="VRO12:VRQ12"/>
    <mergeCell ref="VRR12:VRT12"/>
    <mergeCell ref="VRU12:VRW12"/>
    <mergeCell ref="VRX12:VRZ12"/>
    <mergeCell ref="VUU12:VUW12"/>
    <mergeCell ref="VUX12:VUZ12"/>
    <mergeCell ref="VVA12:VVC12"/>
    <mergeCell ref="VVD12:VVF12"/>
    <mergeCell ref="VVG12:VVI12"/>
    <mergeCell ref="VVJ12:VVL12"/>
    <mergeCell ref="VUC12:VUE12"/>
    <mergeCell ref="VUF12:VUH12"/>
    <mergeCell ref="VUI12:VUK12"/>
    <mergeCell ref="VUL12:VUN12"/>
    <mergeCell ref="VUO12:VUQ12"/>
    <mergeCell ref="VUR12:VUT12"/>
    <mergeCell ref="VTK12:VTM12"/>
    <mergeCell ref="VTN12:VTP12"/>
    <mergeCell ref="VTQ12:VTS12"/>
    <mergeCell ref="VTT12:VTV12"/>
    <mergeCell ref="VTW12:VTY12"/>
    <mergeCell ref="VTZ12:VUB12"/>
    <mergeCell ref="VWW12:VWY12"/>
    <mergeCell ref="VWZ12:VXB12"/>
    <mergeCell ref="VXC12:VXE12"/>
    <mergeCell ref="VXF12:VXH12"/>
    <mergeCell ref="VXI12:VXK12"/>
    <mergeCell ref="VXL12:VXN12"/>
    <mergeCell ref="VWE12:VWG12"/>
    <mergeCell ref="VWH12:VWJ12"/>
    <mergeCell ref="VWK12:VWM12"/>
    <mergeCell ref="VWN12:VWP12"/>
    <mergeCell ref="VWQ12:VWS12"/>
    <mergeCell ref="VWT12:VWV12"/>
    <mergeCell ref="VVM12:VVO12"/>
    <mergeCell ref="VVP12:VVR12"/>
    <mergeCell ref="VVS12:VVU12"/>
    <mergeCell ref="VVV12:VVX12"/>
    <mergeCell ref="VVY12:VWA12"/>
    <mergeCell ref="VWB12:VWD12"/>
    <mergeCell ref="VYY12:VZA12"/>
    <mergeCell ref="VZB12:VZD12"/>
    <mergeCell ref="VZE12:VZG12"/>
    <mergeCell ref="VZH12:VZJ12"/>
    <mergeCell ref="VZK12:VZM12"/>
    <mergeCell ref="VZN12:VZP12"/>
    <mergeCell ref="VYG12:VYI12"/>
    <mergeCell ref="VYJ12:VYL12"/>
    <mergeCell ref="VYM12:VYO12"/>
    <mergeCell ref="VYP12:VYR12"/>
    <mergeCell ref="VYS12:VYU12"/>
    <mergeCell ref="VYV12:VYX12"/>
    <mergeCell ref="VXO12:VXQ12"/>
    <mergeCell ref="VXR12:VXT12"/>
    <mergeCell ref="VXU12:VXW12"/>
    <mergeCell ref="VXX12:VXZ12"/>
    <mergeCell ref="VYA12:VYC12"/>
    <mergeCell ref="VYD12:VYF12"/>
    <mergeCell ref="WBA12:WBC12"/>
    <mergeCell ref="WBD12:WBF12"/>
    <mergeCell ref="WBG12:WBI12"/>
    <mergeCell ref="WBJ12:WBL12"/>
    <mergeCell ref="WBM12:WBO12"/>
    <mergeCell ref="WBP12:WBR12"/>
    <mergeCell ref="WAI12:WAK12"/>
    <mergeCell ref="WAL12:WAN12"/>
    <mergeCell ref="WAO12:WAQ12"/>
    <mergeCell ref="WAR12:WAT12"/>
    <mergeCell ref="WAU12:WAW12"/>
    <mergeCell ref="WAX12:WAZ12"/>
    <mergeCell ref="VZQ12:VZS12"/>
    <mergeCell ref="VZT12:VZV12"/>
    <mergeCell ref="VZW12:VZY12"/>
    <mergeCell ref="VZZ12:WAB12"/>
    <mergeCell ref="WAC12:WAE12"/>
    <mergeCell ref="WAF12:WAH12"/>
    <mergeCell ref="WDC12:WDE12"/>
    <mergeCell ref="WDF12:WDH12"/>
    <mergeCell ref="WDI12:WDK12"/>
    <mergeCell ref="WDL12:WDN12"/>
    <mergeCell ref="WDO12:WDQ12"/>
    <mergeCell ref="WDR12:WDT12"/>
    <mergeCell ref="WCK12:WCM12"/>
    <mergeCell ref="WCN12:WCP12"/>
    <mergeCell ref="WCQ12:WCS12"/>
    <mergeCell ref="WCT12:WCV12"/>
    <mergeCell ref="WCW12:WCY12"/>
    <mergeCell ref="WCZ12:WDB12"/>
    <mergeCell ref="WBS12:WBU12"/>
    <mergeCell ref="WBV12:WBX12"/>
    <mergeCell ref="WBY12:WCA12"/>
    <mergeCell ref="WCB12:WCD12"/>
    <mergeCell ref="WCE12:WCG12"/>
    <mergeCell ref="WCH12:WCJ12"/>
    <mergeCell ref="WFE12:WFG12"/>
    <mergeCell ref="WFH12:WFJ12"/>
    <mergeCell ref="WFK12:WFM12"/>
    <mergeCell ref="WFN12:WFP12"/>
    <mergeCell ref="WFQ12:WFS12"/>
    <mergeCell ref="WFT12:WFV12"/>
    <mergeCell ref="WEM12:WEO12"/>
    <mergeCell ref="WEP12:WER12"/>
    <mergeCell ref="WES12:WEU12"/>
    <mergeCell ref="WEV12:WEX12"/>
    <mergeCell ref="WEY12:WFA12"/>
    <mergeCell ref="WFB12:WFD12"/>
    <mergeCell ref="WDU12:WDW12"/>
    <mergeCell ref="WDX12:WDZ12"/>
    <mergeCell ref="WEA12:WEC12"/>
    <mergeCell ref="WED12:WEF12"/>
    <mergeCell ref="WEG12:WEI12"/>
    <mergeCell ref="WEJ12:WEL12"/>
    <mergeCell ref="WHG12:WHI12"/>
    <mergeCell ref="WHJ12:WHL12"/>
    <mergeCell ref="WHM12:WHO12"/>
    <mergeCell ref="WHP12:WHR12"/>
    <mergeCell ref="WHS12:WHU12"/>
    <mergeCell ref="WHV12:WHX12"/>
    <mergeCell ref="WGO12:WGQ12"/>
    <mergeCell ref="WGR12:WGT12"/>
    <mergeCell ref="WGU12:WGW12"/>
    <mergeCell ref="WGX12:WGZ12"/>
    <mergeCell ref="WHA12:WHC12"/>
    <mergeCell ref="WHD12:WHF12"/>
    <mergeCell ref="WFW12:WFY12"/>
    <mergeCell ref="WFZ12:WGB12"/>
    <mergeCell ref="WGC12:WGE12"/>
    <mergeCell ref="WGF12:WGH12"/>
    <mergeCell ref="WGI12:WGK12"/>
    <mergeCell ref="WGL12:WGN12"/>
    <mergeCell ref="WJI12:WJK12"/>
    <mergeCell ref="WJL12:WJN12"/>
    <mergeCell ref="WJO12:WJQ12"/>
    <mergeCell ref="WJR12:WJT12"/>
    <mergeCell ref="WJU12:WJW12"/>
    <mergeCell ref="WJX12:WJZ12"/>
    <mergeCell ref="WIQ12:WIS12"/>
    <mergeCell ref="WIT12:WIV12"/>
    <mergeCell ref="WIW12:WIY12"/>
    <mergeCell ref="WIZ12:WJB12"/>
    <mergeCell ref="WJC12:WJE12"/>
    <mergeCell ref="WJF12:WJH12"/>
    <mergeCell ref="WHY12:WIA12"/>
    <mergeCell ref="WIB12:WID12"/>
    <mergeCell ref="WIE12:WIG12"/>
    <mergeCell ref="WIH12:WIJ12"/>
    <mergeCell ref="WIK12:WIM12"/>
    <mergeCell ref="WIN12:WIP12"/>
    <mergeCell ref="WLK12:WLM12"/>
    <mergeCell ref="WLN12:WLP12"/>
    <mergeCell ref="WLQ12:WLS12"/>
    <mergeCell ref="WLT12:WLV12"/>
    <mergeCell ref="WLW12:WLY12"/>
    <mergeCell ref="WLZ12:WMB12"/>
    <mergeCell ref="WKS12:WKU12"/>
    <mergeCell ref="WKV12:WKX12"/>
    <mergeCell ref="WKY12:WLA12"/>
    <mergeCell ref="WLB12:WLD12"/>
    <mergeCell ref="WLE12:WLG12"/>
    <mergeCell ref="WLH12:WLJ12"/>
    <mergeCell ref="WKA12:WKC12"/>
    <mergeCell ref="WKD12:WKF12"/>
    <mergeCell ref="WKG12:WKI12"/>
    <mergeCell ref="WKJ12:WKL12"/>
    <mergeCell ref="WKM12:WKO12"/>
    <mergeCell ref="WKP12:WKR12"/>
    <mergeCell ref="WNM12:WNO12"/>
    <mergeCell ref="WNP12:WNR12"/>
    <mergeCell ref="WNS12:WNU12"/>
    <mergeCell ref="WNV12:WNX12"/>
    <mergeCell ref="WNY12:WOA12"/>
    <mergeCell ref="WOB12:WOD12"/>
    <mergeCell ref="WMU12:WMW12"/>
    <mergeCell ref="WMX12:WMZ12"/>
    <mergeCell ref="WNA12:WNC12"/>
    <mergeCell ref="WND12:WNF12"/>
    <mergeCell ref="WNG12:WNI12"/>
    <mergeCell ref="WNJ12:WNL12"/>
    <mergeCell ref="WMC12:WME12"/>
    <mergeCell ref="WMF12:WMH12"/>
    <mergeCell ref="WMI12:WMK12"/>
    <mergeCell ref="WML12:WMN12"/>
    <mergeCell ref="WMO12:WMQ12"/>
    <mergeCell ref="WMR12:WMT12"/>
    <mergeCell ref="WPO12:WPQ12"/>
    <mergeCell ref="WPR12:WPT12"/>
    <mergeCell ref="WPU12:WPW12"/>
    <mergeCell ref="WPX12:WPZ12"/>
    <mergeCell ref="WQA12:WQC12"/>
    <mergeCell ref="WQD12:WQF12"/>
    <mergeCell ref="WOW12:WOY12"/>
    <mergeCell ref="WOZ12:WPB12"/>
    <mergeCell ref="WPC12:WPE12"/>
    <mergeCell ref="WPF12:WPH12"/>
    <mergeCell ref="WPI12:WPK12"/>
    <mergeCell ref="WPL12:WPN12"/>
    <mergeCell ref="WOE12:WOG12"/>
    <mergeCell ref="WOH12:WOJ12"/>
    <mergeCell ref="WOK12:WOM12"/>
    <mergeCell ref="WON12:WOP12"/>
    <mergeCell ref="WOQ12:WOS12"/>
    <mergeCell ref="WOT12:WOV12"/>
    <mergeCell ref="WRQ12:WRS12"/>
    <mergeCell ref="WRT12:WRV12"/>
    <mergeCell ref="WRW12:WRY12"/>
    <mergeCell ref="WRZ12:WSB12"/>
    <mergeCell ref="WSC12:WSE12"/>
    <mergeCell ref="WSF12:WSH12"/>
    <mergeCell ref="WQY12:WRA12"/>
    <mergeCell ref="WRB12:WRD12"/>
    <mergeCell ref="WRE12:WRG12"/>
    <mergeCell ref="WRH12:WRJ12"/>
    <mergeCell ref="WRK12:WRM12"/>
    <mergeCell ref="WRN12:WRP12"/>
    <mergeCell ref="WQG12:WQI12"/>
    <mergeCell ref="WQJ12:WQL12"/>
    <mergeCell ref="WQM12:WQO12"/>
    <mergeCell ref="WQP12:WQR12"/>
    <mergeCell ref="WQS12:WQU12"/>
    <mergeCell ref="WQV12:WQX12"/>
    <mergeCell ref="WTS12:WTU12"/>
    <mergeCell ref="WTV12:WTX12"/>
    <mergeCell ref="WTY12:WUA12"/>
    <mergeCell ref="WUB12:WUD12"/>
    <mergeCell ref="WUE12:WUG12"/>
    <mergeCell ref="WUH12:WUJ12"/>
    <mergeCell ref="WTA12:WTC12"/>
    <mergeCell ref="WTD12:WTF12"/>
    <mergeCell ref="WTG12:WTI12"/>
    <mergeCell ref="WTJ12:WTL12"/>
    <mergeCell ref="WTM12:WTO12"/>
    <mergeCell ref="WTP12:WTR12"/>
    <mergeCell ref="WSI12:WSK12"/>
    <mergeCell ref="WSL12:WSN12"/>
    <mergeCell ref="WSO12:WSQ12"/>
    <mergeCell ref="WSR12:WST12"/>
    <mergeCell ref="WSU12:WSW12"/>
    <mergeCell ref="WSX12:WSZ12"/>
    <mergeCell ref="WVU12:WVW12"/>
    <mergeCell ref="WVX12:WVZ12"/>
    <mergeCell ref="WWA12:WWC12"/>
    <mergeCell ref="WWD12:WWF12"/>
    <mergeCell ref="WWG12:WWI12"/>
    <mergeCell ref="WWJ12:WWL12"/>
    <mergeCell ref="WVC12:WVE12"/>
    <mergeCell ref="WVF12:WVH12"/>
    <mergeCell ref="WVI12:WVK12"/>
    <mergeCell ref="WVL12:WVN12"/>
    <mergeCell ref="WVO12:WVQ12"/>
    <mergeCell ref="WVR12:WVT12"/>
    <mergeCell ref="WUK12:WUM12"/>
    <mergeCell ref="WUN12:WUP12"/>
    <mergeCell ref="WUQ12:WUS12"/>
    <mergeCell ref="WUT12:WUV12"/>
    <mergeCell ref="WUW12:WUY12"/>
    <mergeCell ref="WUZ12:WVB12"/>
    <mergeCell ref="WXW12:WXY12"/>
    <mergeCell ref="WXZ12:WYB12"/>
    <mergeCell ref="WYC12:WYE12"/>
    <mergeCell ref="WYF12:WYH12"/>
    <mergeCell ref="WYI12:WYK12"/>
    <mergeCell ref="WYL12:WYN12"/>
    <mergeCell ref="WXE12:WXG12"/>
    <mergeCell ref="WXH12:WXJ12"/>
    <mergeCell ref="WXK12:WXM12"/>
    <mergeCell ref="WXN12:WXP12"/>
    <mergeCell ref="WXQ12:WXS12"/>
    <mergeCell ref="WXT12:WXV12"/>
    <mergeCell ref="WWM12:WWO12"/>
    <mergeCell ref="WWP12:WWR12"/>
    <mergeCell ref="WWS12:WWU12"/>
    <mergeCell ref="WWV12:WWX12"/>
    <mergeCell ref="WWY12:WXA12"/>
    <mergeCell ref="WXB12:WXD12"/>
    <mergeCell ref="WZY12:XAA12"/>
    <mergeCell ref="XAB12:XAD12"/>
    <mergeCell ref="XAE12:XAG12"/>
    <mergeCell ref="XAH12:XAJ12"/>
    <mergeCell ref="XAK12:XAM12"/>
    <mergeCell ref="XAN12:XAP12"/>
    <mergeCell ref="WZG12:WZI12"/>
    <mergeCell ref="WZJ12:WZL12"/>
    <mergeCell ref="WZM12:WZO12"/>
    <mergeCell ref="WZP12:WZR12"/>
    <mergeCell ref="WZS12:WZU12"/>
    <mergeCell ref="WZV12:WZX12"/>
    <mergeCell ref="WYO12:WYQ12"/>
    <mergeCell ref="WYR12:WYT12"/>
    <mergeCell ref="WYU12:WYW12"/>
    <mergeCell ref="WYX12:WYZ12"/>
    <mergeCell ref="WZA12:WZC12"/>
    <mergeCell ref="WZD12:WZF12"/>
    <mergeCell ref="XCA12:XCC12"/>
    <mergeCell ref="XCD12:XCF12"/>
    <mergeCell ref="XCG12:XCI12"/>
    <mergeCell ref="XCJ12:XCL12"/>
    <mergeCell ref="XCM12:XCO12"/>
    <mergeCell ref="XCP12:XCR12"/>
    <mergeCell ref="XBI12:XBK12"/>
    <mergeCell ref="XBL12:XBN12"/>
    <mergeCell ref="XBO12:XBQ12"/>
    <mergeCell ref="XBR12:XBT12"/>
    <mergeCell ref="XBU12:XBW12"/>
    <mergeCell ref="XBX12:XBZ12"/>
    <mergeCell ref="XAQ12:XAS12"/>
    <mergeCell ref="XAT12:XAV12"/>
    <mergeCell ref="XAW12:XAY12"/>
    <mergeCell ref="XAZ12:XBB12"/>
    <mergeCell ref="XBC12:XBE12"/>
    <mergeCell ref="XBF12:XBH12"/>
    <mergeCell ref="A50:D50"/>
    <mergeCell ref="E50:H50"/>
    <mergeCell ref="I50:M50"/>
    <mergeCell ref="A51:D51"/>
    <mergeCell ref="E51:H51"/>
    <mergeCell ref="I51:M51"/>
    <mergeCell ref="C47:H47"/>
    <mergeCell ref="A49:D49"/>
    <mergeCell ref="E49:H49"/>
    <mergeCell ref="I49:M49"/>
    <mergeCell ref="XEU12:XEW12"/>
    <mergeCell ref="XEX12:XEZ12"/>
    <mergeCell ref="XFA12:XFC12"/>
    <mergeCell ref="C14:M14"/>
    <mergeCell ref="XEC12:XEE12"/>
    <mergeCell ref="XEF12:XEH12"/>
    <mergeCell ref="XEI12:XEK12"/>
    <mergeCell ref="XEL12:XEN12"/>
    <mergeCell ref="XEO12:XEQ12"/>
    <mergeCell ref="XER12:XET12"/>
    <mergeCell ref="XDK12:XDM12"/>
    <mergeCell ref="XDN12:XDP12"/>
    <mergeCell ref="XDQ12:XDS12"/>
    <mergeCell ref="XDT12:XDV12"/>
    <mergeCell ref="XDW12:XDY12"/>
    <mergeCell ref="XDZ12:XEB12"/>
    <mergeCell ref="XCS12:XCU12"/>
    <mergeCell ref="XCV12:XCX12"/>
    <mergeCell ref="XCY12:XDA12"/>
    <mergeCell ref="XDB12:XDD12"/>
    <mergeCell ref="XDE12:XDG12"/>
    <mergeCell ref="XDH12:XDJ12"/>
    <mergeCell ref="E59:H59"/>
    <mergeCell ref="I59:M59"/>
    <mergeCell ref="A56:D56"/>
    <mergeCell ref="E56:H56"/>
    <mergeCell ref="I56:M56"/>
    <mergeCell ref="A57:D57"/>
    <mergeCell ref="E57:H57"/>
    <mergeCell ref="I57:M57"/>
    <mergeCell ref="A54:D54"/>
    <mergeCell ref="E54:H54"/>
    <mergeCell ref="I54:M54"/>
    <mergeCell ref="A55:D55"/>
    <mergeCell ref="E55:H55"/>
    <mergeCell ref="I55:M55"/>
    <mergeCell ref="A52:D52"/>
    <mergeCell ref="E52:H52"/>
    <mergeCell ref="I52:M52"/>
    <mergeCell ref="A53:D53"/>
    <mergeCell ref="E53:H53"/>
    <mergeCell ref="I53:M53"/>
    <mergeCell ref="H36:I36"/>
    <mergeCell ref="H38:I38"/>
    <mergeCell ref="H40:I40"/>
    <mergeCell ref="H44:I44"/>
    <mergeCell ref="A66:D66"/>
    <mergeCell ref="E66:H66"/>
    <mergeCell ref="I66:M66"/>
    <mergeCell ref="A67:D67"/>
    <mergeCell ref="E67:H67"/>
    <mergeCell ref="I67:M67"/>
    <mergeCell ref="A64:D64"/>
    <mergeCell ref="E64:H64"/>
    <mergeCell ref="I64:M64"/>
    <mergeCell ref="A65:D65"/>
    <mergeCell ref="E65:H65"/>
    <mergeCell ref="I65:M65"/>
    <mergeCell ref="A62:D62"/>
    <mergeCell ref="E62:H62"/>
    <mergeCell ref="I62:M62"/>
    <mergeCell ref="A63:D63"/>
    <mergeCell ref="E63:H63"/>
    <mergeCell ref="I63:M63"/>
    <mergeCell ref="A60:D60"/>
    <mergeCell ref="E60:H60"/>
    <mergeCell ref="I60:M60"/>
    <mergeCell ref="A61:D61"/>
    <mergeCell ref="E61:H61"/>
    <mergeCell ref="I61:M61"/>
    <mergeCell ref="A58:D58"/>
    <mergeCell ref="E58:H58"/>
    <mergeCell ref="I58:M58"/>
    <mergeCell ref="A59:D59"/>
  </mergeCells>
  <pageMargins left="0.7" right="0.7" top="0.78740157499999996" bottom="0.78740157499999996" header="0.3" footer="0.3"/>
  <pageSetup paperSize="9" scale="96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8" zoomScaleNormal="100" workbookViewId="0">
      <selection activeCell="A45" sqref="A45"/>
    </sheetView>
  </sheetViews>
  <sheetFormatPr baseColWidth="10" defaultRowHeight="14.4" x14ac:dyDescent="0.3"/>
  <cols>
    <col min="2" max="2" width="23.109375" customWidth="1"/>
    <col min="5" max="5" width="3.109375" customWidth="1"/>
    <col min="7" max="7" width="3.109375" customWidth="1"/>
  </cols>
  <sheetData>
    <row r="1" spans="1:8" x14ac:dyDescent="0.3">
      <c r="A1" s="1"/>
      <c r="B1" s="192" t="s">
        <v>0</v>
      </c>
      <c r="C1" s="192"/>
      <c r="D1" s="192"/>
      <c r="E1" s="193" t="s">
        <v>1</v>
      </c>
      <c r="F1" s="193"/>
      <c r="G1" s="193"/>
      <c r="H1" s="193"/>
    </row>
    <row r="2" spans="1:8" x14ac:dyDescent="0.3">
      <c r="A2" s="1"/>
      <c r="B2" s="192"/>
      <c r="C2" s="192"/>
      <c r="D2" s="192"/>
      <c r="E2" s="193"/>
      <c r="F2" s="193"/>
      <c r="G2" s="193"/>
      <c r="H2" s="193"/>
    </row>
    <row r="3" spans="1:8" x14ac:dyDescent="0.3">
      <c r="A3" s="1"/>
      <c r="B3" s="192"/>
      <c r="C3" s="192"/>
      <c r="D3" s="192"/>
      <c r="E3" s="193"/>
      <c r="F3" s="193"/>
      <c r="G3" s="193"/>
      <c r="H3" s="193"/>
    </row>
    <row r="4" spans="1:8" x14ac:dyDescent="0.3">
      <c r="A4" s="1"/>
      <c r="B4" s="192"/>
      <c r="C4" s="192"/>
      <c r="D4" s="192"/>
      <c r="E4" s="193"/>
      <c r="F4" s="193"/>
      <c r="G4" s="193"/>
      <c r="H4" s="193"/>
    </row>
    <row r="5" spans="1:8" x14ac:dyDescent="0.3">
      <c r="A5" s="1"/>
      <c r="B5" s="192"/>
      <c r="C5" s="192"/>
      <c r="D5" s="192"/>
      <c r="E5" s="193"/>
      <c r="F5" s="193"/>
      <c r="G5" s="193"/>
      <c r="H5" s="193"/>
    </row>
    <row r="6" spans="1:8" ht="15" thickBot="1" x14ac:dyDescent="0.35">
      <c r="A6" s="1"/>
      <c r="B6" s="192"/>
      <c r="C6" s="192"/>
      <c r="D6" s="192"/>
      <c r="E6" s="193"/>
      <c r="F6" s="193"/>
      <c r="G6" s="193"/>
      <c r="H6" s="193"/>
    </row>
    <row r="7" spans="1:8" x14ac:dyDescent="0.3">
      <c r="A7" s="1"/>
      <c r="B7" s="194" t="s">
        <v>111</v>
      </c>
      <c r="C7" s="206">
        <f>'Anhang 1'!D7</f>
        <v>0</v>
      </c>
      <c r="D7" s="206"/>
      <c r="E7" s="206"/>
      <c r="F7" s="206"/>
      <c r="G7" s="206"/>
      <c r="H7" s="207"/>
    </row>
    <row r="8" spans="1:8" x14ac:dyDescent="0.3">
      <c r="A8" s="1"/>
      <c r="B8" s="205"/>
      <c r="C8" s="208"/>
      <c r="D8" s="208"/>
      <c r="E8" s="208"/>
      <c r="F8" s="208"/>
      <c r="G8" s="208"/>
      <c r="H8" s="209"/>
    </row>
    <row r="9" spans="1:8" ht="15" customHeight="1" x14ac:dyDescent="0.3">
      <c r="A9" s="1"/>
      <c r="B9" s="24" t="s">
        <v>121</v>
      </c>
      <c r="C9" s="91"/>
      <c r="D9" s="296">
        <f>'Anhang 2'!D9:F9</f>
        <v>0</v>
      </c>
      <c r="E9" s="296"/>
      <c r="F9" s="296"/>
      <c r="G9" s="202" t="s">
        <v>125</v>
      </c>
      <c r="H9" s="204"/>
    </row>
    <row r="10" spans="1:8" ht="15" customHeight="1" x14ac:dyDescent="0.3">
      <c r="A10" s="1"/>
      <c r="B10" s="24"/>
      <c r="C10" s="91"/>
      <c r="D10" s="25"/>
      <c r="E10" s="25"/>
      <c r="F10" s="25"/>
      <c r="G10" s="100"/>
      <c r="H10" s="101"/>
    </row>
    <row r="11" spans="1:8" ht="15" customHeight="1" x14ac:dyDescent="0.3">
      <c r="A11" s="1"/>
      <c r="B11" s="106"/>
      <c r="C11" s="107"/>
      <c r="D11" s="108"/>
      <c r="E11" s="109"/>
      <c r="F11" s="108"/>
      <c r="G11" s="109"/>
      <c r="H11" s="110"/>
    </row>
    <row r="12" spans="1:8" ht="15" customHeight="1" thickBot="1" x14ac:dyDescent="0.35">
      <c r="A12" s="1"/>
      <c r="B12" s="27"/>
      <c r="C12" s="92"/>
      <c r="D12" s="28"/>
      <c r="E12" s="29"/>
      <c r="F12" s="28"/>
      <c r="G12" s="29"/>
      <c r="H12" s="30"/>
    </row>
    <row r="13" spans="1:8" x14ac:dyDescent="0.3">
      <c r="A13" s="1"/>
      <c r="B13" s="202"/>
      <c r="C13" s="202"/>
      <c r="D13" s="202"/>
      <c r="E13" s="202"/>
      <c r="F13" s="202"/>
      <c r="G13" s="202"/>
      <c r="H13" s="202"/>
    </row>
    <row r="14" spans="1:8" ht="15" customHeight="1" x14ac:dyDescent="0.3">
      <c r="A14" s="1"/>
      <c r="B14" s="188" t="s">
        <v>47</v>
      </c>
      <c r="C14" s="188"/>
      <c r="D14" s="188"/>
      <c r="E14" s="188"/>
      <c r="F14" s="188"/>
      <c r="G14" s="188"/>
      <c r="H14" s="188"/>
    </row>
    <row r="15" spans="1:8" ht="15" customHeight="1" x14ac:dyDescent="0.3">
      <c r="A15" s="31"/>
      <c r="B15" s="188" t="s">
        <v>48</v>
      </c>
      <c r="C15" s="188"/>
      <c r="D15" s="188"/>
      <c r="E15" s="188"/>
      <c r="F15" s="188"/>
      <c r="G15" s="188"/>
      <c r="H15" s="188"/>
    </row>
    <row r="16" spans="1:8" ht="15" thickBot="1" x14ac:dyDescent="0.35">
      <c r="A16" s="32" t="s">
        <v>112</v>
      </c>
      <c r="B16" s="32"/>
      <c r="C16" s="32"/>
      <c r="D16" s="32"/>
      <c r="E16" s="32"/>
      <c r="F16" s="32"/>
      <c r="G16" s="32"/>
      <c r="H16" s="32"/>
    </row>
    <row r="17" spans="1:8" ht="56.4" x14ac:dyDescent="0.3">
      <c r="A17" s="33" t="s">
        <v>49</v>
      </c>
      <c r="B17" s="94"/>
      <c r="C17" s="34"/>
      <c r="D17" s="35" t="s">
        <v>113</v>
      </c>
      <c r="E17" s="35"/>
      <c r="F17" s="36" t="s">
        <v>145</v>
      </c>
      <c r="G17" s="37"/>
      <c r="H17" s="38" t="s">
        <v>127</v>
      </c>
    </row>
    <row r="18" spans="1:8" ht="15.6" x14ac:dyDescent="0.35">
      <c r="A18" s="39" t="s">
        <v>114</v>
      </c>
      <c r="B18" s="40"/>
      <c r="C18" s="40"/>
      <c r="D18" s="41"/>
      <c r="E18" s="103"/>
      <c r="F18" s="103"/>
      <c r="G18" s="41"/>
      <c r="H18" s="42"/>
    </row>
    <row r="19" spans="1:8" x14ac:dyDescent="0.3">
      <c r="A19" s="43" t="s">
        <v>50</v>
      </c>
      <c r="B19" s="44"/>
      <c r="C19" s="44"/>
      <c r="D19" s="41"/>
      <c r="E19" s="103"/>
      <c r="F19" s="103"/>
      <c r="G19" s="41"/>
      <c r="H19" s="42"/>
    </row>
    <row r="20" spans="1:8" x14ac:dyDescent="0.3">
      <c r="A20" s="45" t="s">
        <v>51</v>
      </c>
      <c r="B20" s="96"/>
      <c r="C20" s="96"/>
      <c r="D20" s="111">
        <f>'Anhang 2'!D20</f>
        <v>0</v>
      </c>
      <c r="E20" s="103" t="s">
        <v>4</v>
      </c>
      <c r="F20" s="46">
        <v>0.9</v>
      </c>
      <c r="G20" s="103" t="s">
        <v>5</v>
      </c>
      <c r="H20" s="42">
        <f>IF(D20="","",F20*D20)</f>
        <v>0</v>
      </c>
    </row>
    <row r="21" spans="1:8" x14ac:dyDescent="0.3">
      <c r="A21" s="45" t="s">
        <v>52</v>
      </c>
      <c r="B21" s="96"/>
      <c r="C21" s="96"/>
      <c r="D21" s="111">
        <f>'Anhang 2'!D21</f>
        <v>0</v>
      </c>
      <c r="E21" s="103" t="s">
        <v>4</v>
      </c>
      <c r="F21" s="46">
        <v>0.8</v>
      </c>
      <c r="G21" s="103" t="s">
        <v>5</v>
      </c>
      <c r="H21" s="42">
        <f>IF(D21="","",F21*D21)</f>
        <v>0</v>
      </c>
    </row>
    <row r="22" spans="1:8" x14ac:dyDescent="0.3">
      <c r="A22" s="43" t="s">
        <v>53</v>
      </c>
      <c r="B22" s="44"/>
      <c r="C22" s="44"/>
      <c r="D22" s="112"/>
      <c r="E22" s="103"/>
      <c r="F22" s="103"/>
      <c r="G22" s="103"/>
      <c r="H22" s="42"/>
    </row>
    <row r="23" spans="1:8" x14ac:dyDescent="0.3">
      <c r="A23" s="45" t="s">
        <v>54</v>
      </c>
      <c r="B23" s="96"/>
      <c r="C23" s="96"/>
      <c r="D23" s="111">
        <f>'Anhang 2'!D23</f>
        <v>0</v>
      </c>
      <c r="E23" s="103" t="s">
        <v>4</v>
      </c>
      <c r="F23" s="46">
        <v>0.9</v>
      </c>
      <c r="G23" s="103" t="s">
        <v>5</v>
      </c>
      <c r="H23" s="42">
        <f>IF(D23="","",F23*D23)</f>
        <v>0</v>
      </c>
    </row>
    <row r="24" spans="1:8" x14ac:dyDescent="0.3">
      <c r="A24" s="45" t="s">
        <v>55</v>
      </c>
      <c r="B24" s="96"/>
      <c r="C24" s="96"/>
      <c r="D24" s="111">
        <f>'Anhang 2'!D24</f>
        <v>0</v>
      </c>
      <c r="E24" s="103" t="s">
        <v>4</v>
      </c>
      <c r="F24" s="46">
        <v>0.9</v>
      </c>
      <c r="G24" s="103" t="s">
        <v>5</v>
      </c>
      <c r="H24" s="42">
        <f>IF(D24="","",F24*D24)</f>
        <v>0</v>
      </c>
    </row>
    <row r="25" spans="1:8" x14ac:dyDescent="0.3">
      <c r="A25" s="45" t="s">
        <v>56</v>
      </c>
      <c r="B25" s="96"/>
      <c r="C25" s="96"/>
      <c r="D25" s="111">
        <f>'Anhang 2'!D25</f>
        <v>0</v>
      </c>
      <c r="E25" s="103" t="s">
        <v>4</v>
      </c>
      <c r="F25" s="103">
        <v>0.8</v>
      </c>
      <c r="G25" s="103" t="s">
        <v>5</v>
      </c>
      <c r="H25" s="42">
        <f>IF(D25="","",F25*D25)</f>
        <v>0</v>
      </c>
    </row>
    <row r="26" spans="1:8" x14ac:dyDescent="0.3">
      <c r="A26" s="43" t="s">
        <v>57</v>
      </c>
      <c r="B26" s="44"/>
      <c r="C26" s="44"/>
      <c r="D26" s="112"/>
      <c r="E26" s="103"/>
      <c r="F26" s="103"/>
      <c r="G26" s="103"/>
      <c r="H26" s="42"/>
    </row>
    <row r="27" spans="1:8" x14ac:dyDescent="0.3">
      <c r="A27" s="45" t="s">
        <v>58</v>
      </c>
      <c r="B27" s="96"/>
      <c r="C27" s="96"/>
      <c r="D27" s="111">
        <f>'Anhang 2'!D27</f>
        <v>0</v>
      </c>
      <c r="E27" s="103" t="s">
        <v>4</v>
      </c>
      <c r="F27" s="103">
        <v>0.4</v>
      </c>
      <c r="G27" s="103" t="s">
        <v>5</v>
      </c>
      <c r="H27" s="42">
        <f>IF(D27="","",F27*D27)</f>
        <v>0</v>
      </c>
    </row>
    <row r="28" spans="1:8" x14ac:dyDescent="0.3">
      <c r="A28" s="45" t="s">
        <v>59</v>
      </c>
      <c r="B28" s="96"/>
      <c r="C28" s="96"/>
      <c r="D28" s="111">
        <f>'Anhang 2'!D28</f>
        <v>0</v>
      </c>
      <c r="E28" s="103" t="s">
        <v>4</v>
      </c>
      <c r="F28" s="103">
        <v>0.1</v>
      </c>
      <c r="G28" s="103" t="s">
        <v>5</v>
      </c>
      <c r="H28" s="42">
        <f>IF(D28="","",F28*D28)</f>
        <v>0</v>
      </c>
    </row>
    <row r="29" spans="1:8" x14ac:dyDescent="0.3">
      <c r="A29" s="45" t="s">
        <v>60</v>
      </c>
      <c r="B29" s="96"/>
      <c r="C29" s="96"/>
      <c r="D29" s="111">
        <f>'Anhang 2'!D29</f>
        <v>0</v>
      </c>
      <c r="E29" s="103" t="s">
        <v>4</v>
      </c>
      <c r="F29" s="103">
        <v>0.2</v>
      </c>
      <c r="G29" s="103" t="s">
        <v>5</v>
      </c>
      <c r="H29" s="42">
        <f>IF(D29="","",F29*D29)</f>
        <v>0</v>
      </c>
    </row>
    <row r="30" spans="1:8" x14ac:dyDescent="0.3">
      <c r="A30" s="45" t="s">
        <v>61</v>
      </c>
      <c r="B30" s="96"/>
      <c r="C30" s="96"/>
      <c r="D30" s="111">
        <f>'Anhang 2'!D30</f>
        <v>0</v>
      </c>
      <c r="E30" s="103" t="s">
        <v>4</v>
      </c>
      <c r="F30" s="103">
        <v>0.3</v>
      </c>
      <c r="G30" s="103" t="s">
        <v>5</v>
      </c>
      <c r="H30" s="42">
        <f>IF(D30="","",F30*D30)</f>
        <v>0</v>
      </c>
    </row>
    <row r="31" spans="1:8" ht="15.6" x14ac:dyDescent="0.35">
      <c r="A31" s="210" t="s">
        <v>117</v>
      </c>
      <c r="B31" s="211"/>
      <c r="C31" s="98"/>
      <c r="D31" s="47">
        <f>D30+D29+D28+D27+D25+D24+D23+D21+D20</f>
        <v>0</v>
      </c>
      <c r="E31" s="48"/>
      <c r="F31" s="211" t="s">
        <v>116</v>
      </c>
      <c r="G31" s="211"/>
      <c r="H31" s="49">
        <f>SUM(H20:H30)</f>
        <v>0</v>
      </c>
    </row>
    <row r="32" spans="1:8" ht="15.6" x14ac:dyDescent="0.35">
      <c r="A32" s="39" t="s">
        <v>115</v>
      </c>
      <c r="B32" s="40"/>
      <c r="C32" s="40"/>
      <c r="D32" s="41"/>
      <c r="E32" s="103"/>
      <c r="F32" s="103"/>
      <c r="G32" s="41"/>
      <c r="H32" s="42"/>
    </row>
    <row r="33" spans="1:8" x14ac:dyDescent="0.3">
      <c r="A33" s="45" t="s">
        <v>62</v>
      </c>
      <c r="B33" s="96"/>
      <c r="C33" s="96"/>
      <c r="D33" s="111">
        <f>'Anhang 2'!D33</f>
        <v>0</v>
      </c>
      <c r="E33" s="103" t="s">
        <v>4</v>
      </c>
      <c r="F33" s="46">
        <v>0.9</v>
      </c>
      <c r="G33" s="103" t="s">
        <v>5</v>
      </c>
      <c r="H33" s="42">
        <f t="shared" ref="H33:H43" si="0">IF(D33="","",F33*D33)</f>
        <v>0</v>
      </c>
    </row>
    <row r="34" spans="1:8" x14ac:dyDescent="0.3">
      <c r="A34" s="45" t="s">
        <v>63</v>
      </c>
      <c r="B34" s="96"/>
      <c r="C34" s="96"/>
      <c r="D34" s="111">
        <f>'Anhang 2'!D34</f>
        <v>0</v>
      </c>
      <c r="E34" s="103" t="s">
        <v>4</v>
      </c>
      <c r="F34" s="46">
        <v>0.8</v>
      </c>
      <c r="G34" s="103" t="s">
        <v>5</v>
      </c>
      <c r="H34" s="42">
        <f t="shared" si="0"/>
        <v>0</v>
      </c>
    </row>
    <row r="35" spans="1:8" x14ac:dyDescent="0.3">
      <c r="A35" s="45" t="s">
        <v>64</v>
      </c>
      <c r="B35" s="96"/>
      <c r="C35" s="96"/>
      <c r="D35" s="111">
        <f>'Anhang 2'!D35</f>
        <v>0</v>
      </c>
      <c r="E35" s="103" t="s">
        <v>4</v>
      </c>
      <c r="F35" s="46">
        <v>1</v>
      </c>
      <c r="G35" s="103" t="s">
        <v>5</v>
      </c>
      <c r="H35" s="42">
        <f t="shared" si="0"/>
        <v>0</v>
      </c>
    </row>
    <row r="36" spans="1:8" x14ac:dyDescent="0.3">
      <c r="A36" s="45" t="s">
        <v>65</v>
      </c>
      <c r="B36" s="96"/>
      <c r="C36" s="96"/>
      <c r="D36" s="111">
        <f>'Anhang 2'!D36</f>
        <v>0</v>
      </c>
      <c r="E36" s="103" t="s">
        <v>4</v>
      </c>
      <c r="F36" s="103">
        <v>0.7</v>
      </c>
      <c r="G36" s="103" t="s">
        <v>5</v>
      </c>
      <c r="H36" s="42">
        <f t="shared" si="0"/>
        <v>0</v>
      </c>
    </row>
    <row r="37" spans="1:8" x14ac:dyDescent="0.3">
      <c r="A37" s="45" t="s">
        <v>66</v>
      </c>
      <c r="B37" s="96"/>
      <c r="C37" s="96"/>
      <c r="D37" s="111">
        <f>'Anhang 2'!D37</f>
        <v>0</v>
      </c>
      <c r="E37" s="103" t="s">
        <v>4</v>
      </c>
      <c r="F37" s="103">
        <v>0.6</v>
      </c>
      <c r="G37" s="103" t="s">
        <v>5</v>
      </c>
      <c r="H37" s="42">
        <f t="shared" si="0"/>
        <v>0</v>
      </c>
    </row>
    <row r="38" spans="1:8" x14ac:dyDescent="0.3">
      <c r="A38" s="45" t="s">
        <v>67</v>
      </c>
      <c r="B38" s="96"/>
      <c r="C38" s="96"/>
      <c r="D38" s="111">
        <f>'Anhang 2'!D38</f>
        <v>0</v>
      </c>
      <c r="E38" s="103" t="s">
        <v>4</v>
      </c>
      <c r="F38" s="103">
        <v>0.6</v>
      </c>
      <c r="G38" s="103" t="s">
        <v>5</v>
      </c>
      <c r="H38" s="42">
        <f t="shared" si="0"/>
        <v>0</v>
      </c>
    </row>
    <row r="39" spans="1:8" x14ac:dyDescent="0.3">
      <c r="A39" s="45" t="s">
        <v>68</v>
      </c>
      <c r="B39" s="96"/>
      <c r="C39" s="96"/>
      <c r="D39" s="111">
        <f>'Anhang 2'!D39</f>
        <v>0</v>
      </c>
      <c r="E39" s="103" t="s">
        <v>4</v>
      </c>
      <c r="F39" s="103">
        <v>0.7</v>
      </c>
      <c r="G39" s="103" t="s">
        <v>5</v>
      </c>
      <c r="H39" s="42">
        <f t="shared" si="0"/>
        <v>0</v>
      </c>
    </row>
    <row r="40" spans="1:8" x14ac:dyDescent="0.3">
      <c r="A40" s="45" t="s">
        <v>69</v>
      </c>
      <c r="B40" s="96"/>
      <c r="C40" s="96"/>
      <c r="D40" s="111">
        <f>'Anhang 2'!D40</f>
        <v>0</v>
      </c>
      <c r="E40" s="103" t="s">
        <v>4</v>
      </c>
      <c r="F40" s="103">
        <v>0.2</v>
      </c>
      <c r="G40" s="103" t="s">
        <v>5</v>
      </c>
      <c r="H40" s="42">
        <f t="shared" si="0"/>
        <v>0</v>
      </c>
    </row>
    <row r="41" spans="1:8" x14ac:dyDescent="0.3">
      <c r="A41" s="45" t="s">
        <v>70</v>
      </c>
      <c r="B41" s="96"/>
      <c r="C41" s="96"/>
      <c r="D41" s="111">
        <f>'Anhang 2'!D41</f>
        <v>0</v>
      </c>
      <c r="E41" s="103" t="s">
        <v>4</v>
      </c>
      <c r="F41" s="103">
        <v>0.25</v>
      </c>
      <c r="G41" s="103" t="s">
        <v>5</v>
      </c>
      <c r="H41" s="42">
        <f t="shared" si="0"/>
        <v>0</v>
      </c>
    </row>
    <row r="42" spans="1:8" x14ac:dyDescent="0.3">
      <c r="A42" s="45" t="s">
        <v>71</v>
      </c>
      <c r="B42" s="96"/>
      <c r="C42" s="96"/>
      <c r="D42" s="111">
        <f>'Anhang 2'!D42</f>
        <v>0</v>
      </c>
      <c r="E42" s="103" t="s">
        <v>4</v>
      </c>
      <c r="F42" s="103">
        <v>0.2</v>
      </c>
      <c r="G42" s="103" t="s">
        <v>5</v>
      </c>
      <c r="H42" s="42">
        <f t="shared" si="0"/>
        <v>0</v>
      </c>
    </row>
    <row r="43" spans="1:8" x14ac:dyDescent="0.3">
      <c r="A43" s="45" t="s">
        <v>72</v>
      </c>
      <c r="B43" s="96"/>
      <c r="C43" s="96"/>
      <c r="D43" s="111">
        <f>'Anhang 2'!D43</f>
        <v>0</v>
      </c>
      <c r="E43" s="103" t="s">
        <v>4</v>
      </c>
      <c r="F43" s="103">
        <v>0.1</v>
      </c>
      <c r="G43" s="103" t="s">
        <v>5</v>
      </c>
      <c r="H43" s="42">
        <f t="shared" si="0"/>
        <v>0</v>
      </c>
    </row>
    <row r="44" spans="1:8" x14ac:dyDescent="0.3">
      <c r="A44" s="43" t="s">
        <v>196</v>
      </c>
      <c r="B44" s="44"/>
      <c r="C44" s="44"/>
      <c r="D44" s="111"/>
      <c r="E44" s="103"/>
      <c r="F44" s="103"/>
      <c r="G44" s="41"/>
      <c r="H44" s="42"/>
    </row>
    <row r="45" spans="1:8" x14ac:dyDescent="0.3">
      <c r="A45" s="45" t="s">
        <v>74</v>
      </c>
      <c r="B45" s="96"/>
      <c r="C45" s="96"/>
      <c r="D45" s="111"/>
      <c r="E45" s="103" t="s">
        <v>4</v>
      </c>
      <c r="F45" s="103">
        <v>0.1</v>
      </c>
      <c r="G45" s="103" t="s">
        <v>5</v>
      </c>
      <c r="H45" s="42" t="str">
        <f>IF(D45="","",F45*D45)</f>
        <v/>
      </c>
    </row>
    <row r="46" spans="1:8" x14ac:dyDescent="0.3">
      <c r="A46" s="45" t="s">
        <v>75</v>
      </c>
      <c r="B46" s="96"/>
      <c r="C46" s="96"/>
      <c r="D46" s="111"/>
      <c r="E46" s="103" t="s">
        <v>4</v>
      </c>
      <c r="F46" s="103">
        <v>0.2</v>
      </c>
      <c r="G46" s="103" t="s">
        <v>5</v>
      </c>
      <c r="H46" s="42" t="str">
        <f>IF(D46="","",F46*D46)</f>
        <v/>
      </c>
    </row>
    <row r="47" spans="1:8" ht="16.2" thickBot="1" x14ac:dyDescent="0.4">
      <c r="A47" s="212" t="s">
        <v>118</v>
      </c>
      <c r="B47" s="213"/>
      <c r="C47" s="93"/>
      <c r="D47" s="50">
        <f>SUM(D33:D46)</f>
        <v>0</v>
      </c>
      <c r="E47" s="51"/>
      <c r="F47" s="213" t="s">
        <v>119</v>
      </c>
      <c r="G47" s="213"/>
      <c r="H47" s="52">
        <f>SUM(H33:H46)</f>
        <v>0</v>
      </c>
    </row>
    <row r="48" spans="1:8" ht="16.2" thickBot="1" x14ac:dyDescent="0.4">
      <c r="A48" s="214" t="s">
        <v>120</v>
      </c>
      <c r="B48" s="215"/>
      <c r="C48" s="99"/>
      <c r="D48" s="53">
        <f>D47+D31</f>
        <v>0</v>
      </c>
      <c r="E48" s="215" t="s">
        <v>128</v>
      </c>
      <c r="F48" s="215"/>
      <c r="G48" s="215"/>
      <c r="H48" s="54">
        <f>H47+H31</f>
        <v>0</v>
      </c>
    </row>
  </sheetData>
  <sheetProtection algorithmName="SHA-512" hashValue="RN/CbcIKVhodQf4pFG0YNAO72b2LQ5p2rT6ztYqsoQoUvPfnqszn64VFlWnw9N2uK5Nq67uDGcr8AIttyf+aJw==" saltValue="tGnXO7rRVAxEu9oqmaofjw==" spinCount="100000" sheet="1" objects="1" scenarios="1"/>
  <mergeCells count="15">
    <mergeCell ref="A48:B48"/>
    <mergeCell ref="E48:G48"/>
    <mergeCell ref="B13:H13"/>
    <mergeCell ref="B14:H14"/>
    <mergeCell ref="B15:H15"/>
    <mergeCell ref="A31:B31"/>
    <mergeCell ref="F31:G31"/>
    <mergeCell ref="A47:B47"/>
    <mergeCell ref="F47:G47"/>
    <mergeCell ref="B1:D6"/>
    <mergeCell ref="E1:H6"/>
    <mergeCell ref="B7:B8"/>
    <mergeCell ref="C7:H8"/>
    <mergeCell ref="G9:H9"/>
    <mergeCell ref="D9:F9"/>
  </mergeCells>
  <pageMargins left="0.25" right="0.25" top="0.51041666666666663" bottom="0.3854166666666666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Anhang 1</vt:lpstr>
      <vt:lpstr>Anhang 2</vt:lpstr>
      <vt:lpstr>Anhang 2 (Bestand)</vt:lpstr>
      <vt:lpstr>Anhang 3</vt:lpstr>
      <vt:lpstr>Anhang 3 (Bestand)</vt:lpstr>
      <vt:lpstr>Anhang 4</vt:lpstr>
      <vt:lpstr>Überflutungsnachweis</vt:lpstr>
      <vt:lpstr>Überflutung (Versickerung)</vt:lpstr>
      <vt:lpstr>Au Cm</vt:lpstr>
      <vt:lpstr>Überflutungsnachweis!Druckbereich</vt:lpstr>
    </vt:vector>
  </TitlesOfParts>
  <Company>Stadt Bottrop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66NIWES</dc:creator>
  <cp:lastModifiedBy>Sylvia Kannen</cp:lastModifiedBy>
  <cp:lastPrinted>2024-01-26T11:18:33Z</cp:lastPrinted>
  <dcterms:created xsi:type="dcterms:W3CDTF">2020-08-26T08:27:33Z</dcterms:created>
  <dcterms:modified xsi:type="dcterms:W3CDTF">2024-03-19T10:55:09Z</dcterms:modified>
</cp:coreProperties>
</file>